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8010"/>
  </bookViews>
  <sheets>
    <sheet name="пн 1н." sheetId="1" r:id="rId1"/>
    <sheet name="вт 1 н." sheetId="2" r:id="rId2"/>
    <sheet name="ср 1 н." sheetId="3" r:id="rId3"/>
    <sheet name="чт 1 н." sheetId="4" r:id="rId4"/>
    <sheet name="пт 1 н." sheetId="5" r:id="rId5"/>
    <sheet name="пн 2 н." sheetId="6" r:id="rId6"/>
    <sheet name="вт2н." sheetId="7" r:id="rId7"/>
    <sheet name="ср 2 н." sheetId="8" r:id="rId8"/>
    <sheet name="чт 2 н." sheetId="9" r:id="rId9"/>
    <sheet name="пт 2 н." sheetId="10" r:id="rId10"/>
  </sheets>
  <calcPr calcId="124519"/>
</workbook>
</file>

<file path=xl/calcChain.xml><?xml version="1.0" encoding="utf-8"?>
<calcChain xmlns="http://schemas.openxmlformats.org/spreadsheetml/2006/main">
  <c r="T19" i="2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19" i="10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19" i="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19" i="7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19" i="6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19" i="5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19" i="4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20" i="8" l="1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19"/>
  <c r="U25" i="3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20"/>
  <c r="U21"/>
  <c r="U22"/>
  <c r="U23"/>
  <c r="U24"/>
  <c r="U19"/>
  <c r="C12" i="10"/>
  <c r="C9"/>
  <c r="C12" i="9"/>
  <c r="C9"/>
  <c r="C12" i="8"/>
  <c r="U61" s="1"/>
  <c r="C12" i="7"/>
  <c r="V57" s="1"/>
  <c r="C12" i="6"/>
  <c r="C12" i="5"/>
  <c r="C9"/>
  <c r="C12" i="4"/>
  <c r="C12" i="3"/>
  <c r="V63" s="1"/>
  <c r="C12" i="2"/>
  <c r="C9" i="1"/>
  <c r="C12"/>
  <c r="U64" i="8"/>
  <c r="U59"/>
  <c r="U54"/>
  <c r="U48"/>
  <c r="U43"/>
  <c r="U38"/>
  <c r="U32"/>
  <c r="U27"/>
  <c r="U22"/>
  <c r="V64" i="10"/>
  <c r="V61"/>
  <c r="V60"/>
  <c r="V57"/>
  <c r="V56"/>
  <c r="V53"/>
  <c r="V52"/>
  <c r="V49"/>
  <c r="V48"/>
  <c r="V45"/>
  <c r="V44"/>
  <c r="V41"/>
  <c r="V40"/>
  <c r="V37"/>
  <c r="V33"/>
  <c r="V32"/>
  <c r="V29"/>
  <c r="V28"/>
  <c r="V25"/>
  <c r="V24"/>
  <c r="V21"/>
  <c r="V20"/>
  <c r="V64" i="9"/>
  <c r="V62"/>
  <c r="V60"/>
  <c r="V56"/>
  <c r="V54"/>
  <c r="V52"/>
  <c r="V48"/>
  <c r="V46"/>
  <c r="V45"/>
  <c r="V44"/>
  <c r="V41"/>
  <c r="V40"/>
  <c r="V38"/>
  <c r="V36"/>
  <c r="V32"/>
  <c r="V30"/>
  <c r="V28"/>
  <c r="V27"/>
  <c r="V21"/>
  <c r="V19"/>
  <c r="V28" i="7"/>
  <c r="V56" i="6"/>
  <c r="V40"/>
  <c r="V64" i="5"/>
  <c r="V63"/>
  <c r="V60"/>
  <c r="V57"/>
  <c r="V56"/>
  <c r="V55"/>
  <c r="V52"/>
  <c r="V51"/>
  <c r="V50"/>
  <c r="V47"/>
  <c r="V44"/>
  <c r="V43"/>
  <c r="V41"/>
  <c r="V40"/>
  <c r="V39"/>
  <c r="V36"/>
  <c r="V35"/>
  <c r="V34"/>
  <c r="V32"/>
  <c r="V31"/>
  <c r="V28"/>
  <c r="V27"/>
  <c r="V25"/>
  <c r="V24"/>
  <c r="V23"/>
  <c r="V20"/>
  <c r="V62" i="3"/>
  <c r="V59"/>
  <c r="V55"/>
  <c r="V45"/>
  <c r="V41"/>
  <c r="V38"/>
  <c r="V34"/>
  <c r="V31"/>
  <c r="V27"/>
  <c r="V24"/>
  <c r="W24" s="1"/>
  <c r="V20"/>
  <c r="T41" i="1"/>
  <c r="U41"/>
  <c r="U21" i="4" l="1"/>
  <c r="V21" s="1"/>
  <c r="U33"/>
  <c r="U43"/>
  <c r="V43" s="1"/>
  <c r="U53"/>
  <c r="V53" s="1"/>
  <c r="U63"/>
  <c r="V63" s="1"/>
  <c r="U20"/>
  <c r="V20" s="1"/>
  <c r="U22"/>
  <c r="V22" s="1"/>
  <c r="U24"/>
  <c r="V24" s="1"/>
  <c r="U26"/>
  <c r="V26" s="1"/>
  <c r="U28"/>
  <c r="V28" s="1"/>
  <c r="U30"/>
  <c r="V30" s="1"/>
  <c r="U32"/>
  <c r="V32" s="1"/>
  <c r="U34"/>
  <c r="U36"/>
  <c r="V36" s="1"/>
  <c r="U38"/>
  <c r="V38" s="1"/>
  <c r="U40"/>
  <c r="V40" s="1"/>
  <c r="U42"/>
  <c r="V42" s="1"/>
  <c r="U44"/>
  <c r="V44" s="1"/>
  <c r="U46"/>
  <c r="V46" s="1"/>
  <c r="U48"/>
  <c r="V48" s="1"/>
  <c r="U50"/>
  <c r="U52"/>
  <c r="V52" s="1"/>
  <c r="U54"/>
  <c r="V54" s="1"/>
  <c r="U56"/>
  <c r="V56" s="1"/>
  <c r="U58"/>
  <c r="V58" s="1"/>
  <c r="U60"/>
  <c r="V60" s="1"/>
  <c r="U62"/>
  <c r="U64"/>
  <c r="V64" s="1"/>
  <c r="U19"/>
  <c r="V19" s="1"/>
  <c r="U23"/>
  <c r="V23" s="1"/>
  <c r="U25"/>
  <c r="V25" s="1"/>
  <c r="U27"/>
  <c r="V27" s="1"/>
  <c r="U29"/>
  <c r="V29" s="1"/>
  <c r="U31"/>
  <c r="U35"/>
  <c r="V35" s="1"/>
  <c r="U37"/>
  <c r="V37" s="1"/>
  <c r="U39"/>
  <c r="V39" s="1"/>
  <c r="U41"/>
  <c r="V41" s="1"/>
  <c r="U45"/>
  <c r="V45" s="1"/>
  <c r="U47"/>
  <c r="U49"/>
  <c r="V49" s="1"/>
  <c r="U51"/>
  <c r="V51" s="1"/>
  <c r="U55"/>
  <c r="U57"/>
  <c r="V57" s="1"/>
  <c r="U59"/>
  <c r="V59" s="1"/>
  <c r="U61"/>
  <c r="V61" s="1"/>
  <c r="C9"/>
  <c r="U20" i="8"/>
  <c r="V20" s="1"/>
  <c r="U26"/>
  <c r="U31"/>
  <c r="U36"/>
  <c r="U42"/>
  <c r="V42" s="1"/>
  <c r="U47"/>
  <c r="V47" s="1"/>
  <c r="U52"/>
  <c r="U58"/>
  <c r="U63"/>
  <c r="V63" s="1"/>
  <c r="C9"/>
  <c r="U19"/>
  <c r="V19" s="1"/>
  <c r="U24"/>
  <c r="U30"/>
  <c r="V30" s="1"/>
  <c r="U35"/>
  <c r="V35" s="1"/>
  <c r="U40"/>
  <c r="V40" s="1"/>
  <c r="U46"/>
  <c r="U51"/>
  <c r="V51" s="1"/>
  <c r="U56"/>
  <c r="U62"/>
  <c r="U23"/>
  <c r="U28"/>
  <c r="V28" s="1"/>
  <c r="U34"/>
  <c r="U39"/>
  <c r="V39" s="1"/>
  <c r="U44"/>
  <c r="U50"/>
  <c r="U55"/>
  <c r="V55" s="1"/>
  <c r="U60"/>
  <c r="V64"/>
  <c r="V60"/>
  <c r="V48"/>
  <c r="V32"/>
  <c r="V58"/>
  <c r="U21"/>
  <c r="V21" s="1"/>
  <c r="U25"/>
  <c r="V25" s="1"/>
  <c r="U29"/>
  <c r="V29" s="1"/>
  <c r="U33"/>
  <c r="V33" s="1"/>
  <c r="U37"/>
  <c r="V37" s="1"/>
  <c r="U41"/>
  <c r="V41" s="1"/>
  <c r="U45"/>
  <c r="V45" s="1"/>
  <c r="U49"/>
  <c r="V49" s="1"/>
  <c r="U53"/>
  <c r="U57"/>
  <c r="V57" s="1"/>
  <c r="W19" i="3"/>
  <c r="V23"/>
  <c r="V30"/>
  <c r="W30" s="1"/>
  <c r="V44"/>
  <c r="V48"/>
  <c r="W48" s="1"/>
  <c r="V51"/>
  <c r="V54"/>
  <c r="W54" s="1"/>
  <c r="V58"/>
  <c r="V61"/>
  <c r="W61" s="1"/>
  <c r="C9"/>
  <c r="W59"/>
  <c r="W51"/>
  <c r="W27"/>
  <c r="W62"/>
  <c r="W38"/>
  <c r="V26"/>
  <c r="V33"/>
  <c r="W33" s="1"/>
  <c r="V22"/>
  <c r="W22" s="1"/>
  <c r="V25"/>
  <c r="V29"/>
  <c r="V36"/>
  <c r="W36" s="1"/>
  <c r="V40"/>
  <c r="W40" s="1"/>
  <c r="V43"/>
  <c r="W43" s="1"/>
  <c r="V47"/>
  <c r="V50"/>
  <c r="W50" s="1"/>
  <c r="V53"/>
  <c r="V57"/>
  <c r="V64"/>
  <c r="W64"/>
  <c r="W44"/>
  <c r="W28"/>
  <c r="V19"/>
  <c r="V37"/>
  <c r="W37" s="1"/>
  <c r="V21"/>
  <c r="W21" s="1"/>
  <c r="V28"/>
  <c r="V32"/>
  <c r="W32" s="1"/>
  <c r="V35"/>
  <c r="W35" s="1"/>
  <c r="V39"/>
  <c r="V42"/>
  <c r="V46"/>
  <c r="W46" s="1"/>
  <c r="V49"/>
  <c r="W49" s="1"/>
  <c r="V52"/>
  <c r="W52" s="1"/>
  <c r="V56"/>
  <c r="W56" s="1"/>
  <c r="V60"/>
  <c r="W60" s="1"/>
  <c r="W20"/>
  <c r="W53"/>
  <c r="W45"/>
  <c r="W29"/>
  <c r="U20" i="2"/>
  <c r="U24"/>
  <c r="V24" s="1"/>
  <c r="U28"/>
  <c r="U32"/>
  <c r="U36"/>
  <c r="V36" s="1"/>
  <c r="U40"/>
  <c r="V40" s="1"/>
  <c r="U44"/>
  <c r="U48"/>
  <c r="U52"/>
  <c r="V52" s="1"/>
  <c r="U56"/>
  <c r="V56" s="1"/>
  <c r="U60"/>
  <c r="U64"/>
  <c r="U30"/>
  <c r="V30" s="1"/>
  <c r="U38"/>
  <c r="V38" s="1"/>
  <c r="U50"/>
  <c r="U62"/>
  <c r="U19"/>
  <c r="V19" s="1"/>
  <c r="U23"/>
  <c r="U27"/>
  <c r="U31"/>
  <c r="U35"/>
  <c r="U39"/>
  <c r="V39" s="1"/>
  <c r="U43"/>
  <c r="U47"/>
  <c r="U51"/>
  <c r="V51" s="1"/>
  <c r="U55"/>
  <c r="V55" s="1"/>
  <c r="U59"/>
  <c r="U63"/>
  <c r="U26"/>
  <c r="U42"/>
  <c r="V42" s="1"/>
  <c r="U54"/>
  <c r="U21"/>
  <c r="U25"/>
  <c r="U29"/>
  <c r="U33"/>
  <c r="U37"/>
  <c r="U41"/>
  <c r="V41" s="1"/>
  <c r="U45"/>
  <c r="V45" s="1"/>
  <c r="U49"/>
  <c r="U53"/>
  <c r="U57"/>
  <c r="V57" s="1"/>
  <c r="U61"/>
  <c r="V61" s="1"/>
  <c r="U22"/>
  <c r="U34"/>
  <c r="U46"/>
  <c r="V46" s="1"/>
  <c r="U58"/>
  <c r="V41" i="1"/>
  <c r="V44" i="8"/>
  <c r="V20" i="9"/>
  <c r="V22"/>
  <c r="V24"/>
  <c r="V51"/>
  <c r="V53"/>
  <c r="V59"/>
  <c r="V61"/>
  <c r="V29"/>
  <c r="V35"/>
  <c r="V37"/>
  <c r="V43"/>
  <c r="V57"/>
  <c r="V36" i="10"/>
  <c r="V25" i="9"/>
  <c r="V49"/>
  <c r="V33"/>
  <c r="V53" i="8"/>
  <c r="V24"/>
  <c r="V36"/>
  <c r="V44" i="7"/>
  <c r="V20"/>
  <c r="V52"/>
  <c r="V60"/>
  <c r="V36"/>
  <c r="V61" i="6"/>
  <c r="V32"/>
  <c r="V64"/>
  <c r="V48"/>
  <c r="V24"/>
  <c r="V59" i="5"/>
  <c r="V19"/>
  <c r="V48"/>
  <c r="V33" i="4"/>
  <c r="W57" i="3"/>
  <c r="W41"/>
  <c r="W25"/>
  <c r="V60" i="2"/>
  <c r="V52" i="8"/>
  <c r="V56"/>
  <c r="V61"/>
  <c r="V31"/>
  <c r="V34"/>
  <c r="V23"/>
  <c r="V26"/>
  <c r="V50"/>
  <c r="V23" i="10"/>
  <c r="V26"/>
  <c r="V31"/>
  <c r="V34"/>
  <c r="V39"/>
  <c r="V42"/>
  <c r="V47"/>
  <c r="V50"/>
  <c r="V55"/>
  <c r="V58"/>
  <c r="V63"/>
  <c r="V19"/>
  <c r="V22"/>
  <c r="V27"/>
  <c r="V30"/>
  <c r="V35"/>
  <c r="V38"/>
  <c r="V43"/>
  <c r="V46"/>
  <c r="V51"/>
  <c r="V54"/>
  <c r="V59"/>
  <c r="V62"/>
  <c r="V23" i="9"/>
  <c r="V26"/>
  <c r="V31"/>
  <c r="V34"/>
  <c r="V39"/>
  <c r="V42"/>
  <c r="V47"/>
  <c r="V50"/>
  <c r="V55"/>
  <c r="V58"/>
  <c r="V63"/>
  <c r="V22" i="8"/>
  <c r="V27"/>
  <c r="V38"/>
  <c r="V43"/>
  <c r="V46"/>
  <c r="V54"/>
  <c r="V59"/>
  <c r="V62"/>
  <c r="V21" i="7"/>
  <c r="V31"/>
  <c r="V34"/>
  <c r="V37"/>
  <c r="V47"/>
  <c r="V50"/>
  <c r="V53"/>
  <c r="V58"/>
  <c r="V24"/>
  <c r="V32"/>
  <c r="V40"/>
  <c r="V48"/>
  <c r="V56"/>
  <c r="V62"/>
  <c r="V64"/>
  <c r="V23"/>
  <c r="V26"/>
  <c r="V29"/>
  <c r="V39"/>
  <c r="V42"/>
  <c r="V45"/>
  <c r="V55"/>
  <c r="V61"/>
  <c r="V63"/>
  <c r="C9"/>
  <c r="V19"/>
  <c r="V22"/>
  <c r="V25"/>
  <c r="V27"/>
  <c r="V30"/>
  <c r="V33"/>
  <c r="V35"/>
  <c r="V38"/>
  <c r="V41"/>
  <c r="V43"/>
  <c r="V46"/>
  <c r="V49"/>
  <c r="V51"/>
  <c r="V54"/>
  <c r="V59"/>
  <c r="V19" i="6"/>
  <c r="V22"/>
  <c r="V25"/>
  <c r="V27"/>
  <c r="V30"/>
  <c r="V33"/>
  <c r="V35"/>
  <c r="V38"/>
  <c r="V41"/>
  <c r="V43"/>
  <c r="V46"/>
  <c r="V49"/>
  <c r="V51"/>
  <c r="V54"/>
  <c r="V57"/>
  <c r="V59"/>
  <c r="V62"/>
  <c r="C9"/>
  <c r="V20"/>
  <c r="V26"/>
  <c r="V28"/>
  <c r="V36"/>
  <c r="V39"/>
  <c r="V44"/>
  <c r="V47"/>
  <c r="V50"/>
  <c r="V52"/>
  <c r="V58"/>
  <c r="V60"/>
  <c r="V21"/>
  <c r="V23"/>
  <c r="V29"/>
  <c r="V31"/>
  <c r="V34"/>
  <c r="V37"/>
  <c r="V42"/>
  <c r="V45"/>
  <c r="V53"/>
  <c r="V55"/>
  <c r="V63"/>
  <c r="V37" i="5"/>
  <c r="V53"/>
  <c r="V62"/>
  <c r="V22"/>
  <c r="V29"/>
  <c r="V38"/>
  <c r="V45"/>
  <c r="V54"/>
  <c r="V61"/>
  <c r="V21"/>
  <c r="V30"/>
  <c r="V46"/>
  <c r="V26"/>
  <c r="V33"/>
  <c r="V42"/>
  <c r="V49"/>
  <c r="V58"/>
  <c r="V34" i="4"/>
  <c r="V47"/>
  <c r="V50"/>
  <c r="V55"/>
  <c r="V62"/>
  <c r="V31"/>
  <c r="W23" i="3"/>
  <c r="W26"/>
  <c r="W31"/>
  <c r="W34"/>
  <c r="W39"/>
  <c r="W42"/>
  <c r="W47"/>
  <c r="W55"/>
  <c r="W58"/>
  <c r="W63"/>
  <c r="V28" i="2"/>
  <c r="V20"/>
  <c r="V44"/>
  <c r="V21"/>
  <c r="V23"/>
  <c r="V31"/>
  <c r="V34"/>
  <c r="V37"/>
  <c r="V47"/>
  <c r="V50"/>
  <c r="V53"/>
  <c r="V58"/>
  <c r="V63"/>
  <c r="C9"/>
  <c r="V62"/>
  <c r="V26"/>
  <c r="V29"/>
  <c r="V32"/>
  <c r="V48"/>
  <c r="V64"/>
  <c r="V22"/>
  <c r="V25"/>
  <c r="V27"/>
  <c r="V33"/>
  <c r="V35"/>
  <c r="V43"/>
  <c r="V49"/>
  <c r="V54"/>
  <c r="V59"/>
  <c r="T57" i="1" l="1"/>
  <c r="V57" s="1"/>
  <c r="U57"/>
  <c r="T58"/>
  <c r="U58"/>
  <c r="T59"/>
  <c r="U59"/>
  <c r="T60"/>
  <c r="U60"/>
  <c r="T61"/>
  <c r="U61"/>
  <c r="T62"/>
  <c r="U62"/>
  <c r="T63"/>
  <c r="U63"/>
  <c r="T64"/>
  <c r="U64"/>
  <c r="T52"/>
  <c r="U52"/>
  <c r="T53"/>
  <c r="U53"/>
  <c r="T54"/>
  <c r="U54"/>
  <c r="T55"/>
  <c r="U55"/>
  <c r="T56"/>
  <c r="U56"/>
  <c r="V54" l="1"/>
  <c r="V52"/>
  <c r="V63"/>
  <c r="V59"/>
  <c r="V53"/>
  <c r="V62"/>
  <c r="V58"/>
  <c r="V55"/>
  <c r="V64"/>
  <c r="V60"/>
  <c r="V56"/>
  <c r="V61"/>
  <c r="T19"/>
  <c r="T20" l="1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2"/>
  <c r="T43"/>
  <c r="T44"/>
  <c r="T45"/>
  <c r="T46"/>
  <c r="T47"/>
  <c r="T48"/>
  <c r="T49"/>
  <c r="T50"/>
  <c r="T51"/>
  <c r="U25" l="1"/>
  <c r="V25" s="1"/>
  <c r="U32"/>
  <c r="V32" s="1"/>
  <c r="U49"/>
  <c r="V49" s="1"/>
  <c r="U24"/>
  <c r="V24" s="1"/>
  <c r="U26"/>
  <c r="V26" s="1"/>
  <c r="U51"/>
  <c r="V51" s="1"/>
  <c r="U42"/>
  <c r="V42" s="1"/>
  <c r="U23"/>
  <c r="V23" s="1"/>
  <c r="U31"/>
  <c r="V31" s="1"/>
  <c r="U39"/>
  <c r="V39" s="1"/>
  <c r="U48"/>
  <c r="V48" s="1"/>
  <c r="U50"/>
  <c r="V50" s="1"/>
  <c r="U22"/>
  <c r="V22" s="1"/>
  <c r="U30"/>
  <c r="V30" s="1"/>
  <c r="U38"/>
  <c r="V38" s="1"/>
  <c r="U47"/>
  <c r="V47" s="1"/>
  <c r="U21"/>
  <c r="V21" s="1"/>
  <c r="U29"/>
  <c r="V29" s="1"/>
  <c r="U37"/>
  <c r="V37" s="1"/>
  <c r="U46"/>
  <c r="V46" s="1"/>
  <c r="U20"/>
  <c r="V20" s="1"/>
  <c r="U28"/>
  <c r="V28" s="1"/>
  <c r="U36"/>
  <c r="V36" s="1"/>
  <c r="U45"/>
  <c r="V45" s="1"/>
  <c r="U27"/>
  <c r="V27" s="1"/>
  <c r="U35"/>
  <c r="V35" s="1"/>
  <c r="U44"/>
  <c r="V44" s="1"/>
  <c r="U34"/>
  <c r="V34" s="1"/>
  <c r="U43"/>
  <c r="V43" s="1"/>
  <c r="U33"/>
  <c r="V33" s="1"/>
  <c r="U40"/>
  <c r="V40" s="1"/>
  <c r="U19"/>
  <c r="V19" l="1"/>
</calcChain>
</file>

<file path=xl/sharedStrings.xml><?xml version="1.0" encoding="utf-8"?>
<sst xmlns="http://schemas.openxmlformats.org/spreadsheetml/2006/main" count="1472" uniqueCount="167">
  <si>
    <t>Утверждена Приказом Министерства</t>
  </si>
  <si>
    <t>финансов РФ от 30.12.1999 № 107 н</t>
  </si>
  <si>
    <t>Меню-требование</t>
  </si>
  <si>
    <t>коды</t>
  </si>
  <si>
    <t>Форма № 299</t>
  </si>
  <si>
    <t>по ОКУД</t>
  </si>
  <si>
    <t>Утверждаю:</t>
  </si>
  <si>
    <t>на</t>
  </si>
  <si>
    <t>Дата</t>
  </si>
  <si>
    <t>по ОКПО</t>
  </si>
  <si>
    <t>по КСП</t>
  </si>
  <si>
    <t>Количество довольствующих</t>
  </si>
  <si>
    <t>по ФКР</t>
  </si>
  <si>
    <t>от 1 до 3 лет</t>
  </si>
  <si>
    <t>с 3 лет до 7 лет</t>
  </si>
  <si>
    <t>по КЦСР</t>
  </si>
  <si>
    <t>всего</t>
  </si>
  <si>
    <t xml:space="preserve">Материально-ответственное лицо </t>
  </si>
  <si>
    <t>по КВР</t>
  </si>
  <si>
    <t>Первая неделя:</t>
  </si>
  <si>
    <t xml:space="preserve">ПОНЕДЕЛЬНИК </t>
  </si>
  <si>
    <t>Наименование</t>
  </si>
  <si>
    <t>Количество продуктов питания</t>
  </si>
  <si>
    <t>Продукт</t>
  </si>
  <si>
    <t>Ед. измерения</t>
  </si>
  <si>
    <t>Кол-во детей</t>
  </si>
  <si>
    <t>Сок фруктовый</t>
  </si>
  <si>
    <t>Чай с сахаром</t>
  </si>
  <si>
    <t>Масса порций, г.</t>
  </si>
  <si>
    <t>гр.</t>
  </si>
  <si>
    <t>Кофейный напиток</t>
  </si>
  <si>
    <t>Руководитель учреждения</t>
  </si>
  <si>
    <t>Повар</t>
  </si>
  <si>
    <t>Каша гречневая вязкая</t>
  </si>
  <si>
    <t>Хлеб пшеничный</t>
  </si>
  <si>
    <t>Печенье</t>
  </si>
  <si>
    <t>Расход продуктов питания на 1 реб. В гр.</t>
  </si>
  <si>
    <t>Расход продуктов питания в день</t>
  </si>
  <si>
    <r>
      <t xml:space="preserve">Структурное подразделение </t>
    </r>
    <r>
      <rPr>
        <u/>
        <sz val="9"/>
        <color theme="1"/>
        <rFont val="Book Antiqua"/>
        <family val="1"/>
        <charset val="204"/>
      </rPr>
      <t xml:space="preserve">                                       .  </t>
    </r>
  </si>
  <si>
    <r>
      <t xml:space="preserve">Целевая стятья </t>
    </r>
    <r>
      <rPr>
        <u/>
        <sz val="9"/>
        <color theme="1"/>
        <rFont val="Book Antiqua"/>
        <family val="1"/>
        <charset val="204"/>
      </rPr>
      <t xml:space="preserve">                                                                  .</t>
    </r>
  </si>
  <si>
    <r>
      <t xml:space="preserve">Вид расходов </t>
    </r>
    <r>
      <rPr>
        <u/>
        <sz val="9"/>
        <color theme="1"/>
        <rFont val="Book Antiqua"/>
        <family val="1"/>
        <charset val="204"/>
      </rPr>
      <t xml:space="preserve">                                                                       .</t>
    </r>
  </si>
  <si>
    <t>Какао с молоком</t>
  </si>
  <si>
    <t>Чай с молоком</t>
  </si>
  <si>
    <t>ВТОРНИК</t>
  </si>
  <si>
    <t>Картофельное пюре</t>
  </si>
  <si>
    <t>СРЕДА</t>
  </si>
  <si>
    <t>ЧЕТВЕРГ</t>
  </si>
  <si>
    <t>Борщ со сметаной</t>
  </si>
  <si>
    <t>ПЯТНИЦА</t>
  </si>
  <si>
    <t>Макароны отварные</t>
  </si>
  <si>
    <t>Вторая неделя:</t>
  </si>
  <si>
    <t>Плов из птицы</t>
  </si>
  <si>
    <t>Суп молочный с крупой</t>
  </si>
  <si>
    <t>Каша пшеничная вязкая</t>
  </si>
  <si>
    <t>Учреждение МБДОУ детский сад № ____________________________</t>
  </si>
  <si>
    <t>Соус томатный</t>
  </si>
  <si>
    <t>Оладьи со сметаной</t>
  </si>
  <si>
    <t xml:space="preserve">Руководитель учреждения __________________ </t>
  </si>
  <si>
    <t>Салат витаминный</t>
  </si>
  <si>
    <t>Компот из свежих яблок</t>
  </si>
  <si>
    <t>Свекла отварная</t>
  </si>
  <si>
    <t>Суп картофельный с крупой</t>
  </si>
  <si>
    <t>Хлеб ржано-пшеничный</t>
  </si>
  <si>
    <t>Кофейный напиток с молоком</t>
  </si>
  <si>
    <t>Каша "Дружба"</t>
  </si>
  <si>
    <t>Компот из смеси сухофруктов</t>
  </si>
  <si>
    <t>ОБЕД</t>
  </si>
  <si>
    <t>ЗАВТРАК</t>
  </si>
  <si>
    <t>Каша гречневая вязкая (сладкая)</t>
  </si>
  <si>
    <t>Щи co свежей капустой и сметаной</t>
  </si>
  <si>
    <t>Котлета домашняя</t>
  </si>
  <si>
    <t>Бутерброды с джемом или повидлом</t>
  </si>
  <si>
    <t>Фрукты свежие (яблоко)</t>
  </si>
  <si>
    <t>батон</t>
  </si>
  <si>
    <t>вафли</t>
  </si>
  <si>
    <t>дрожжи</t>
  </si>
  <si>
    <t>икра кабачковая</t>
  </si>
  <si>
    <t>какао порошок</t>
  </si>
  <si>
    <t>капуста</t>
  </si>
  <si>
    <t>картофель</t>
  </si>
  <si>
    <t>крахмал</t>
  </si>
  <si>
    <t>крупа гречневая</t>
  </si>
  <si>
    <t>крупа манная</t>
  </si>
  <si>
    <t>крупа овсяная</t>
  </si>
  <si>
    <t>крупа пшенич,пер</t>
  </si>
  <si>
    <t>крупа пшено</t>
  </si>
  <si>
    <t>лук</t>
  </si>
  <si>
    <t>макаронные изделия</t>
  </si>
  <si>
    <t>масло подсолнеч</t>
  </si>
  <si>
    <t>масло сливочное</t>
  </si>
  <si>
    <t>молоко</t>
  </si>
  <si>
    <t>морковь</t>
  </si>
  <si>
    <t>мука</t>
  </si>
  <si>
    <t>мясо говядина</t>
  </si>
  <si>
    <t>напиток кофейный</t>
  </si>
  <si>
    <t>паста томатная</t>
  </si>
  <si>
    <t>печенье</t>
  </si>
  <si>
    <t>повидло</t>
  </si>
  <si>
    <t>пряники</t>
  </si>
  <si>
    <t>птица</t>
  </si>
  <si>
    <t>рис</t>
  </si>
  <si>
    <t>рыба с/м</t>
  </si>
  <si>
    <t>ряженка</t>
  </si>
  <si>
    <t>сахар</t>
  </si>
  <si>
    <t>свекла</t>
  </si>
  <si>
    <t>сметана</t>
  </si>
  <si>
    <t>сок</t>
  </si>
  <si>
    <t>соль иодир</t>
  </si>
  <si>
    <t>сухофрукты</t>
  </si>
  <si>
    <t>сыр</t>
  </si>
  <si>
    <t>творог</t>
  </si>
  <si>
    <t>фасоль,горох</t>
  </si>
  <si>
    <t>фрукты</t>
  </si>
  <si>
    <t>хлеб пшенич</t>
  </si>
  <si>
    <t>чай</t>
  </si>
  <si>
    <t>яйцо</t>
  </si>
  <si>
    <t>Суп молочный с макаронными изделиями</t>
  </si>
  <si>
    <t>Батон нарезной с маслом</t>
  </si>
  <si>
    <t>Суп картофельный с клецками на к/б</t>
  </si>
  <si>
    <t>Рагу из птицы</t>
  </si>
  <si>
    <t>Сырники с морковью</t>
  </si>
  <si>
    <t>Соус сметанный сладкий</t>
  </si>
  <si>
    <t>мясо свинина</t>
  </si>
  <si>
    <t>Каша молочная овсяная</t>
  </si>
  <si>
    <t>Салат из капусты белокочанной и свеклы</t>
  </si>
  <si>
    <t>Котлета из птицы</t>
  </si>
  <si>
    <t>Кисель из с/фруктов</t>
  </si>
  <si>
    <t>Тефтеля рыбная в томатном соусе</t>
  </si>
  <si>
    <t>Рис отварной</t>
  </si>
  <si>
    <t>Ватрушка с повидлом</t>
  </si>
  <si>
    <t>Лапшевник (из творога)</t>
  </si>
  <si>
    <t>Молочный соус к творожным блюдам</t>
  </si>
  <si>
    <t>Суп гречневый с поджаркой на м/б</t>
  </si>
  <si>
    <t>Плов мясной</t>
  </si>
  <si>
    <t>Компот из сухофруктов и свежих яблок</t>
  </si>
  <si>
    <t>Капуста шинкованая с морковью и луком</t>
  </si>
  <si>
    <t>Каша молочная рисовая</t>
  </si>
  <si>
    <t>Суп картофельный с бобовыми на м/б</t>
  </si>
  <si>
    <t>Котлета рыбная (любительская) в томатном соусе</t>
  </si>
  <si>
    <t>Оладьи с повидлом</t>
  </si>
  <si>
    <t>Кисломолочный напиток (кефир)</t>
  </si>
  <si>
    <t>Каша пшенная жидкая(сладкая)</t>
  </si>
  <si>
    <t>Зразы мясные с яйцом</t>
  </si>
  <si>
    <t>Каша манная молочная жидкая</t>
  </si>
  <si>
    <t>Пряники</t>
  </si>
  <si>
    <t xml:space="preserve">Салат овощной  </t>
  </si>
  <si>
    <t>Суп картофельный с макаронными изделиями на к/б</t>
  </si>
  <si>
    <t>Ленивые вареники</t>
  </si>
  <si>
    <t>Кисель из сока</t>
  </si>
  <si>
    <t>Рыба тушеная с овощами</t>
  </si>
  <si>
    <t>Булочка домашняя</t>
  </si>
  <si>
    <t>Птица отварная (курица)</t>
  </si>
  <si>
    <t>Запеканка творожно-рисовая</t>
  </si>
  <si>
    <t>Каша молочная пшеничная</t>
  </si>
  <si>
    <t>Суп вермишелевый на курином бульоне</t>
  </si>
  <si>
    <t>Курица тушенная в томатном соусе</t>
  </si>
  <si>
    <t>Каша пшенная вязкая</t>
  </si>
  <si>
    <t>Омлет</t>
  </si>
  <si>
    <t>хлеб ржано-пшеничный</t>
  </si>
  <si>
    <t>кисло-молочный напиток (кефир)</t>
  </si>
  <si>
    <t>Руководитель учреждения ____________</t>
  </si>
  <si>
    <t>Масло сливочное(порциями)</t>
  </si>
  <si>
    <t>Суп гороховый с гренками</t>
  </si>
  <si>
    <t>Суп рисовы</t>
  </si>
  <si>
    <t>ПОЛДНИК</t>
  </si>
  <si>
    <t>УЖИН</t>
  </si>
  <si>
    <t>Кисломолочный напиток с сахаром(кефир с сахаром)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</si>
</sst>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13"/>
      <color theme="1"/>
      <name val="Book Antiqua"/>
      <family val="1"/>
      <charset val="204"/>
    </font>
    <font>
      <u/>
      <sz val="9"/>
      <color theme="1"/>
      <name val="Book Antiqu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Book Antiqua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1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1" fillId="0" borderId="5" xfId="0" applyFont="1" applyBorder="1"/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/>
    <xf numFmtId="0" fontId="3" fillId="0" borderId="17" xfId="0" applyFont="1" applyBorder="1" applyAlignment="1"/>
    <xf numFmtId="0" fontId="7" fillId="0" borderId="2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18" xfId="0" applyFont="1" applyBorder="1" applyAlignment="1"/>
    <xf numFmtId="0" fontId="1" fillId="0" borderId="19" xfId="0" applyFont="1" applyBorder="1" applyAlignment="1">
      <alignment vertical="center" wrapText="1"/>
    </xf>
    <xf numFmtId="0" fontId="8" fillId="0" borderId="19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vertical="center" textRotation="90" wrapText="1"/>
    </xf>
    <xf numFmtId="0" fontId="1" fillId="0" borderId="20" xfId="0" applyFont="1" applyBorder="1" applyAlignment="1">
      <alignment vertical="center" textRotation="90" wrapText="1"/>
    </xf>
    <xf numFmtId="0" fontId="1" fillId="0" borderId="7" xfId="0" applyFont="1" applyBorder="1" applyAlignment="1">
      <alignment horizontal="left" vertical="top"/>
    </xf>
    <xf numFmtId="0" fontId="8" fillId="0" borderId="0" xfId="0" applyFont="1" applyBorder="1" applyAlignment="1"/>
    <xf numFmtId="0" fontId="14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8" fillId="0" borderId="7" xfId="0" applyFont="1" applyBorder="1" applyAlignment="1"/>
    <xf numFmtId="0" fontId="10" fillId="0" borderId="9" xfId="1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90" wrapText="1" readingOrder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indent="2"/>
    </xf>
    <xf numFmtId="0" fontId="9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49" fontId="1" fillId="0" borderId="24" xfId="0" applyNumberFormat="1" applyFont="1" applyFill="1" applyBorder="1" applyAlignment="1">
      <alignment horizontal="center" vertical="center" textRotation="90" wrapText="1" readingOrder="1"/>
    </xf>
    <xf numFmtId="0" fontId="1" fillId="0" borderId="25" xfId="0" applyFont="1" applyFill="1" applyBorder="1" applyAlignment="1">
      <alignment horizontal="center" vertical="center" textRotation="90" wrapText="1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90" wrapText="1" readingOrder="1"/>
    </xf>
    <xf numFmtId="0" fontId="1" fillId="0" borderId="22" xfId="0" applyFont="1" applyBorder="1" applyAlignment="1">
      <alignment horizontal="left" vertical="top" indent="1"/>
    </xf>
    <xf numFmtId="0" fontId="1" fillId="0" borderId="23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left" vertical="top" wrapText="1"/>
    </xf>
    <xf numFmtId="0" fontId="1" fillId="0" borderId="21" xfId="0" applyFont="1" applyBorder="1" applyAlignment="1">
      <alignment vertical="center" textRotation="90" wrapText="1"/>
    </xf>
    <xf numFmtId="0" fontId="10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 indent="6"/>
    </xf>
    <xf numFmtId="0" fontId="1" fillId="0" borderId="22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textRotation="90" wrapText="1" readingOrder="1"/>
    </xf>
    <xf numFmtId="0" fontId="1" fillId="0" borderId="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" fillId="0" borderId="6" xfId="0" applyFont="1" applyFill="1" applyBorder="1" applyAlignment="1">
      <alignment horizontal="center" vertical="center" textRotation="90" wrapText="1"/>
    </xf>
    <xf numFmtId="0" fontId="10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topLeftCell="A11" workbookViewId="0">
      <selection activeCell="W18" sqref="W18"/>
    </sheetView>
  </sheetViews>
  <sheetFormatPr defaultRowHeight="16.5"/>
  <cols>
    <col min="1" max="1" width="31.28515625" style="2" bestFit="1" customWidth="1"/>
    <col min="2" max="2" width="5.7109375" style="3" customWidth="1"/>
    <col min="3" max="3" width="6.28515625" style="4" customWidth="1"/>
    <col min="4" max="4" width="8.5703125" style="4" bestFit="1" customWidth="1"/>
    <col min="5" max="6" width="6.28515625" style="4" customWidth="1"/>
    <col min="7" max="7" width="6.85546875" style="4" customWidth="1"/>
    <col min="8" max="8" width="7.5703125" style="4" customWidth="1"/>
    <col min="9" max="10" width="6.28515625" style="4" customWidth="1"/>
    <col min="11" max="11" width="7.5703125" style="4" customWidth="1"/>
    <col min="12" max="12" width="5.28515625" style="4" customWidth="1"/>
    <col min="13" max="13" width="5.42578125" style="4" customWidth="1"/>
    <col min="14" max="19" width="6.28515625" style="4" customWidth="1"/>
    <col min="20" max="20" width="8" style="4" customWidth="1"/>
    <col min="21" max="22" width="6.28515625" style="4" customWidth="1"/>
    <col min="23" max="23" width="7.42578125" style="4" customWidth="1"/>
    <col min="24" max="24" width="6.28515625" style="4" customWidth="1"/>
    <col min="25" max="25" width="6.28515625" style="7" customWidth="1"/>
    <col min="26" max="26" width="6.28515625" style="4" customWidth="1"/>
    <col min="27" max="16384" width="9.140625" style="4"/>
  </cols>
  <sheetData>
    <row r="1" spans="1:27">
      <c r="S1" s="23" t="s">
        <v>0</v>
      </c>
      <c r="T1" s="23"/>
      <c r="U1" s="23"/>
      <c r="V1" s="23"/>
      <c r="W1" s="23"/>
      <c r="X1" s="23"/>
      <c r="Y1" s="23"/>
      <c r="Z1" s="23"/>
    </row>
    <row r="2" spans="1:27">
      <c r="S2" s="23" t="s">
        <v>1</v>
      </c>
      <c r="T2" s="23"/>
      <c r="U2" s="23"/>
      <c r="V2" s="23"/>
      <c r="W2" s="23"/>
      <c r="X2" s="23"/>
      <c r="Y2" s="23"/>
      <c r="Z2" s="23"/>
    </row>
    <row r="3" spans="1:27">
      <c r="A3" s="4"/>
      <c r="E3" s="5"/>
      <c r="F3" s="6" t="s">
        <v>2</v>
      </c>
    </row>
    <row r="4" spans="1:27" ht="17.25" thickBot="1">
      <c r="A4" s="4"/>
      <c r="E4" s="5"/>
      <c r="F4" s="5"/>
      <c r="U4" s="31" t="s">
        <v>3</v>
      </c>
      <c r="V4" s="32"/>
    </row>
    <row r="5" spans="1:27" ht="17.25" thickTop="1">
      <c r="A5" s="4"/>
      <c r="N5" s="8" t="s">
        <v>4</v>
      </c>
      <c r="O5" s="8"/>
      <c r="P5" s="8"/>
      <c r="Q5" s="8"/>
      <c r="S5" s="8" t="s">
        <v>5</v>
      </c>
      <c r="U5" s="33"/>
      <c r="V5" s="34"/>
    </row>
    <row r="6" spans="1:27">
      <c r="A6" s="9" t="s">
        <v>6</v>
      </c>
      <c r="K6" s="10" t="s">
        <v>7</v>
      </c>
      <c r="L6" s="35"/>
      <c r="M6" s="35"/>
      <c r="N6" s="35"/>
      <c r="O6" s="11"/>
      <c r="P6" s="11"/>
      <c r="Q6" s="11"/>
      <c r="S6" s="8" t="s">
        <v>8</v>
      </c>
      <c r="U6" s="36"/>
      <c r="V6" s="37"/>
    </row>
    <row r="7" spans="1:27">
      <c r="A7" s="9" t="s">
        <v>160</v>
      </c>
      <c r="S7" s="8" t="s">
        <v>9</v>
      </c>
      <c r="U7" s="36"/>
      <c r="V7" s="37"/>
    </row>
    <row r="8" spans="1:27">
      <c r="H8" s="8" t="s">
        <v>54</v>
      </c>
      <c r="S8" s="8" t="s">
        <v>10</v>
      </c>
      <c r="U8" s="36"/>
      <c r="V8" s="37"/>
    </row>
    <row r="9" spans="1:27">
      <c r="A9" s="38" t="s">
        <v>11</v>
      </c>
      <c r="B9" s="39"/>
      <c r="C9" s="27">
        <f>C12</f>
        <v>0</v>
      </c>
      <c r="H9" s="8" t="s">
        <v>38</v>
      </c>
      <c r="S9" s="8" t="s">
        <v>12</v>
      </c>
      <c r="U9" s="36"/>
      <c r="V9" s="37"/>
    </row>
    <row r="10" spans="1:27">
      <c r="A10" s="38" t="s">
        <v>13</v>
      </c>
      <c r="B10" s="39"/>
      <c r="C10" s="27"/>
      <c r="H10" s="8" t="s">
        <v>39</v>
      </c>
      <c r="S10" s="8"/>
      <c r="U10" s="29"/>
      <c r="V10" s="30"/>
    </row>
    <row r="11" spans="1:27">
      <c r="A11" s="38" t="s">
        <v>14</v>
      </c>
      <c r="B11" s="39"/>
      <c r="C11" s="27"/>
      <c r="H11" s="8"/>
      <c r="S11" s="8" t="s">
        <v>15</v>
      </c>
      <c r="U11" s="36"/>
      <c r="V11" s="37"/>
    </row>
    <row r="12" spans="1:27" ht="17.25" thickBot="1">
      <c r="A12" s="38" t="s">
        <v>16</v>
      </c>
      <c r="B12" s="39"/>
      <c r="C12" s="27">
        <f>SUM(C10:C11)</f>
        <v>0</v>
      </c>
      <c r="H12" s="8" t="s">
        <v>40</v>
      </c>
      <c r="S12" s="8" t="s">
        <v>18</v>
      </c>
      <c r="U12" s="40"/>
      <c r="V12" s="41"/>
    </row>
    <row r="13" spans="1:27" ht="17.25" thickTop="1">
      <c r="A13" s="2" t="s">
        <v>19</v>
      </c>
      <c r="H13" s="8" t="s">
        <v>17</v>
      </c>
    </row>
    <row r="14" spans="1:27">
      <c r="A14" s="12" t="s">
        <v>20</v>
      </c>
      <c r="B14" s="13"/>
      <c r="C14" s="12"/>
      <c r="W14" s="24"/>
      <c r="X14" s="24"/>
      <c r="Y14" s="26"/>
      <c r="Z14" s="24"/>
      <c r="AA14" s="24"/>
    </row>
    <row r="15" spans="1:27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  <c r="Z15" s="58"/>
      <c r="AA15" s="24"/>
    </row>
    <row r="16" spans="1:27" ht="31.5" customHeight="1">
      <c r="A16" s="45"/>
      <c r="B16" s="48"/>
      <c r="C16" s="78"/>
      <c r="D16" s="74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  <c r="W16" s="24"/>
      <c r="X16" s="24"/>
      <c r="Y16" s="24"/>
      <c r="Z16" s="24"/>
      <c r="AA16" s="24"/>
    </row>
    <row r="17" spans="1:25" ht="106.5" customHeight="1">
      <c r="A17" s="59" t="s">
        <v>23</v>
      </c>
      <c r="B17" s="56" t="s">
        <v>24</v>
      </c>
      <c r="C17" s="80" t="s">
        <v>68</v>
      </c>
      <c r="D17" s="1" t="s">
        <v>35</v>
      </c>
      <c r="E17" s="1" t="s">
        <v>161</v>
      </c>
      <c r="F17" s="81" t="s">
        <v>27</v>
      </c>
      <c r="G17" s="89" t="s">
        <v>69</v>
      </c>
      <c r="H17" s="1" t="s">
        <v>70</v>
      </c>
      <c r="I17" s="1" t="s">
        <v>55</v>
      </c>
      <c r="J17" s="1" t="s">
        <v>49</v>
      </c>
      <c r="K17" s="1" t="s">
        <v>62</v>
      </c>
      <c r="L17" s="1" t="s">
        <v>34</v>
      </c>
      <c r="M17" s="81" t="s">
        <v>65</v>
      </c>
      <c r="N17" s="89" t="s">
        <v>71</v>
      </c>
      <c r="O17" s="81" t="s">
        <v>30</v>
      </c>
      <c r="P17" s="89" t="s">
        <v>64</v>
      </c>
      <c r="Q17" s="1" t="s">
        <v>41</v>
      </c>
      <c r="R17" s="1" t="s">
        <v>72</v>
      </c>
      <c r="S17" s="81"/>
      <c r="T17" s="91" t="s">
        <v>36</v>
      </c>
      <c r="U17" s="55" t="s">
        <v>25</v>
      </c>
      <c r="V17" s="55" t="s">
        <v>37</v>
      </c>
      <c r="Y17" s="4"/>
    </row>
    <row r="18" spans="1:25" s="15" customFormat="1" ht="17.25">
      <c r="A18" s="14" t="s">
        <v>28</v>
      </c>
      <c r="B18" s="75"/>
      <c r="C18" s="82">
        <v>180</v>
      </c>
      <c r="D18" s="71">
        <v>25</v>
      </c>
      <c r="E18" s="70">
        <v>5</v>
      </c>
      <c r="F18" s="83">
        <v>200</v>
      </c>
      <c r="G18" s="82">
        <v>205</v>
      </c>
      <c r="H18" s="71">
        <v>70</v>
      </c>
      <c r="I18" s="71">
        <v>30</v>
      </c>
      <c r="J18" s="71">
        <v>100</v>
      </c>
      <c r="K18" s="71">
        <v>25</v>
      </c>
      <c r="L18" s="71">
        <v>20</v>
      </c>
      <c r="M18" s="83">
        <v>150</v>
      </c>
      <c r="N18" s="82">
        <v>30</v>
      </c>
      <c r="O18" s="83">
        <v>180</v>
      </c>
      <c r="P18" s="82">
        <v>200</v>
      </c>
      <c r="Q18" s="71">
        <v>150</v>
      </c>
      <c r="R18" s="71">
        <v>80</v>
      </c>
      <c r="S18" s="83"/>
      <c r="T18" s="92"/>
      <c r="U18" s="28"/>
      <c r="V18" s="28"/>
    </row>
    <row r="19" spans="1:25" s="17" customFormat="1" ht="17.25">
      <c r="A19" s="16" t="s">
        <v>73</v>
      </c>
      <c r="B19" s="76" t="s">
        <v>29</v>
      </c>
      <c r="C19" s="84"/>
      <c r="D19" s="26"/>
      <c r="E19" s="53"/>
      <c r="F19" s="85"/>
      <c r="G19" s="84"/>
      <c r="H19" s="53"/>
      <c r="I19" s="53"/>
      <c r="J19" s="53"/>
      <c r="K19" s="53"/>
      <c r="L19" s="53"/>
      <c r="M19" s="85"/>
      <c r="N19" s="84">
        <v>20</v>
      </c>
      <c r="O19" s="85"/>
      <c r="P19" s="84"/>
      <c r="Q19" s="53"/>
      <c r="R19" s="53"/>
      <c r="S19" s="85"/>
      <c r="T19" s="96">
        <f t="shared" ref="T19:T51" si="0">SUM(C19:S19)</f>
        <v>20</v>
      </c>
      <c r="U19" s="28">
        <f>$C$12</f>
        <v>0</v>
      </c>
      <c r="V19" s="28" t="str">
        <f>IMPRODUCT(T19,U19)</f>
        <v>0</v>
      </c>
    </row>
    <row r="20" spans="1:25" s="17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96">
        <f t="shared" si="0"/>
        <v>0</v>
      </c>
      <c r="U20" s="28">
        <f t="shared" ref="U20:U64" si="1">$C$12</f>
        <v>0</v>
      </c>
      <c r="V20" s="28" t="str">
        <f t="shared" ref="V20:V51" si="2">IMPRODUCT(T20,U20)</f>
        <v>0</v>
      </c>
    </row>
    <row r="21" spans="1:25" s="17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/>
      <c r="Q21" s="53"/>
      <c r="R21" s="53"/>
      <c r="S21" s="85"/>
      <c r="T21" s="96">
        <f t="shared" si="0"/>
        <v>0</v>
      </c>
      <c r="U21" s="28">
        <f t="shared" si="1"/>
        <v>0</v>
      </c>
      <c r="V21" s="28" t="str">
        <f t="shared" si="2"/>
        <v>0</v>
      </c>
    </row>
    <row r="22" spans="1:25" s="17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96">
        <f t="shared" si="0"/>
        <v>0</v>
      </c>
      <c r="U22" s="28">
        <f t="shared" si="1"/>
        <v>0</v>
      </c>
      <c r="V22" s="28" t="str">
        <f t="shared" si="2"/>
        <v>0</v>
      </c>
    </row>
    <row r="23" spans="1:25" s="17" customFormat="1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>
        <v>0.75</v>
      </c>
      <c r="R23" s="53"/>
      <c r="S23" s="85"/>
      <c r="T23" s="96">
        <f t="shared" si="0"/>
        <v>0.75</v>
      </c>
      <c r="U23" s="28">
        <f t="shared" si="1"/>
        <v>0</v>
      </c>
      <c r="V23" s="28" t="str">
        <f t="shared" si="2"/>
        <v>0</v>
      </c>
    </row>
    <row r="24" spans="1:25" s="17" customFormat="1" ht="17.25">
      <c r="A24" s="16" t="s">
        <v>78</v>
      </c>
      <c r="B24" s="76" t="s">
        <v>29</v>
      </c>
      <c r="C24" s="84"/>
      <c r="D24" s="53"/>
      <c r="E24" s="53"/>
      <c r="F24" s="85"/>
      <c r="G24" s="84">
        <v>40</v>
      </c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96">
        <f t="shared" si="0"/>
        <v>40</v>
      </c>
      <c r="U24" s="28">
        <f t="shared" si="1"/>
        <v>0</v>
      </c>
      <c r="V24" s="28" t="str">
        <f t="shared" si="2"/>
        <v>0</v>
      </c>
    </row>
    <row r="25" spans="1:25" s="17" customFormat="1" ht="17.25">
      <c r="A25" s="16" t="s">
        <v>79</v>
      </c>
      <c r="B25" s="76" t="s">
        <v>29</v>
      </c>
      <c r="C25" s="84"/>
      <c r="D25" s="53"/>
      <c r="E25" s="53"/>
      <c r="F25" s="85"/>
      <c r="G25" s="84">
        <v>24</v>
      </c>
      <c r="H25" s="53"/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85"/>
      <c r="T25" s="96">
        <f t="shared" si="0"/>
        <v>24</v>
      </c>
      <c r="U25" s="28">
        <f t="shared" si="1"/>
        <v>0</v>
      </c>
      <c r="V25" s="28" t="str">
        <f t="shared" si="2"/>
        <v>0</v>
      </c>
    </row>
    <row r="26" spans="1:25" s="17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/>
      <c r="R26" s="53"/>
      <c r="S26" s="85"/>
      <c r="T26" s="96">
        <f t="shared" si="0"/>
        <v>0</v>
      </c>
      <c r="U26" s="28">
        <f t="shared" si="1"/>
        <v>0</v>
      </c>
      <c r="V26" s="28" t="str">
        <f t="shared" si="2"/>
        <v>0</v>
      </c>
    </row>
    <row r="27" spans="1:25" s="17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/>
      <c r="S27" s="85"/>
      <c r="T27" s="96">
        <f t="shared" si="0"/>
        <v>0</v>
      </c>
      <c r="U27" s="28">
        <f t="shared" si="1"/>
        <v>0</v>
      </c>
      <c r="V27" s="28" t="str">
        <f t="shared" si="2"/>
        <v>0</v>
      </c>
    </row>
    <row r="28" spans="1:25" s="17" customFormat="1" ht="17.25">
      <c r="A28" s="16" t="s">
        <v>81</v>
      </c>
      <c r="B28" s="76" t="s">
        <v>29</v>
      </c>
      <c r="C28" s="84">
        <v>42</v>
      </c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96">
        <f t="shared" si="0"/>
        <v>42</v>
      </c>
      <c r="U28" s="28">
        <f t="shared" si="1"/>
        <v>0</v>
      </c>
      <c r="V28" s="28" t="str">
        <f t="shared" si="2"/>
        <v>0</v>
      </c>
    </row>
    <row r="29" spans="1:25" s="17" customFormat="1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85"/>
      <c r="T29" s="96">
        <f t="shared" si="0"/>
        <v>0</v>
      </c>
      <c r="U29" s="28">
        <f t="shared" si="1"/>
        <v>0</v>
      </c>
      <c r="V29" s="28" t="str">
        <f t="shared" si="2"/>
        <v>0</v>
      </c>
    </row>
    <row r="30" spans="1:25" s="17" customFormat="1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96">
        <f t="shared" si="0"/>
        <v>0</v>
      </c>
      <c r="U30" s="28">
        <f t="shared" si="1"/>
        <v>0</v>
      </c>
      <c r="V30" s="28" t="str">
        <f t="shared" si="2"/>
        <v>0</v>
      </c>
    </row>
    <row r="31" spans="1:25" s="17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96">
        <f t="shared" si="0"/>
        <v>0</v>
      </c>
      <c r="U31" s="28">
        <f t="shared" si="1"/>
        <v>0</v>
      </c>
      <c r="V31" s="28" t="str">
        <f t="shared" si="2"/>
        <v>0</v>
      </c>
    </row>
    <row r="32" spans="1:25" s="17" customFormat="1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>
        <v>14</v>
      </c>
      <c r="Q32" s="53"/>
      <c r="R32" s="53"/>
      <c r="S32" s="85"/>
      <c r="T32" s="96">
        <f t="shared" si="0"/>
        <v>14</v>
      </c>
      <c r="U32" s="28">
        <f t="shared" si="1"/>
        <v>0</v>
      </c>
      <c r="V32" s="28" t="str">
        <f t="shared" si="2"/>
        <v>0</v>
      </c>
    </row>
    <row r="33" spans="1:25" s="17" customFormat="1" ht="17.25">
      <c r="A33" s="16" t="s">
        <v>86</v>
      </c>
      <c r="B33" s="76" t="s">
        <v>29</v>
      </c>
      <c r="C33" s="84"/>
      <c r="D33" s="53"/>
      <c r="E33" s="53"/>
      <c r="F33" s="85"/>
      <c r="G33" s="84">
        <v>4</v>
      </c>
      <c r="H33" s="53">
        <v>3.7</v>
      </c>
      <c r="I33" s="53">
        <v>1</v>
      </c>
      <c r="J33" s="53"/>
      <c r="K33" s="53"/>
      <c r="L33" s="53"/>
      <c r="M33" s="85"/>
      <c r="N33" s="84"/>
      <c r="O33" s="85"/>
      <c r="P33" s="84"/>
      <c r="Q33" s="53"/>
      <c r="R33" s="53"/>
      <c r="S33" s="85"/>
      <c r="T33" s="96">
        <f t="shared" si="0"/>
        <v>8.6999999999999993</v>
      </c>
      <c r="U33" s="28">
        <f t="shared" si="1"/>
        <v>0</v>
      </c>
      <c r="V33" s="28" t="str">
        <f t="shared" si="2"/>
        <v>0</v>
      </c>
    </row>
    <row r="34" spans="1:25" s="17" customFormat="1" ht="17.25">
      <c r="A34" s="16" t="s">
        <v>87</v>
      </c>
      <c r="B34" s="76" t="s">
        <v>29</v>
      </c>
      <c r="C34" s="84"/>
      <c r="D34" s="53"/>
      <c r="E34" s="53"/>
      <c r="F34" s="85"/>
      <c r="G34" s="84"/>
      <c r="H34" s="53"/>
      <c r="I34" s="53"/>
      <c r="J34" s="53">
        <v>34</v>
      </c>
      <c r="K34" s="53"/>
      <c r="L34" s="53"/>
      <c r="M34" s="85"/>
      <c r="N34" s="84"/>
      <c r="O34" s="85"/>
      <c r="P34" s="84"/>
      <c r="Q34" s="53"/>
      <c r="R34" s="53"/>
      <c r="S34" s="85"/>
      <c r="T34" s="96">
        <f t="shared" si="0"/>
        <v>34</v>
      </c>
      <c r="U34" s="28">
        <f t="shared" si="1"/>
        <v>0</v>
      </c>
      <c r="V34" s="28" t="str">
        <f t="shared" si="2"/>
        <v>0</v>
      </c>
    </row>
    <row r="35" spans="1:25" s="17" customFormat="1" ht="17.25">
      <c r="A35" s="16" t="s">
        <v>88</v>
      </c>
      <c r="B35" s="76" t="s">
        <v>29</v>
      </c>
      <c r="C35" s="84"/>
      <c r="D35" s="53"/>
      <c r="E35" s="53"/>
      <c r="F35" s="85"/>
      <c r="G35" s="84">
        <v>2.4</v>
      </c>
      <c r="H35" s="53">
        <v>2</v>
      </c>
      <c r="I35" s="53">
        <v>2</v>
      </c>
      <c r="J35" s="53"/>
      <c r="K35" s="53"/>
      <c r="L35" s="53"/>
      <c r="M35" s="85"/>
      <c r="N35" s="84"/>
      <c r="O35" s="85"/>
      <c r="P35" s="84"/>
      <c r="Q35" s="53"/>
      <c r="R35" s="53"/>
      <c r="S35" s="85"/>
      <c r="T35" s="96">
        <f t="shared" si="0"/>
        <v>6.4</v>
      </c>
      <c r="U35" s="28">
        <f t="shared" si="1"/>
        <v>0</v>
      </c>
      <c r="V35" s="28" t="str">
        <f t="shared" si="2"/>
        <v>0</v>
      </c>
    </row>
    <row r="36" spans="1:25" s="17" customFormat="1" ht="17.25">
      <c r="A36" s="16" t="s">
        <v>89</v>
      </c>
      <c r="B36" s="76" t="s">
        <v>29</v>
      </c>
      <c r="C36" s="84">
        <v>2</v>
      </c>
      <c r="D36" s="53"/>
      <c r="E36" s="53">
        <v>5</v>
      </c>
      <c r="F36" s="85"/>
      <c r="G36" s="84"/>
      <c r="H36" s="53"/>
      <c r="I36" s="53"/>
      <c r="J36" s="53"/>
      <c r="K36" s="53"/>
      <c r="L36" s="53"/>
      <c r="M36" s="85"/>
      <c r="N36" s="84"/>
      <c r="O36" s="85"/>
      <c r="P36" s="84">
        <v>2</v>
      </c>
      <c r="Q36" s="53"/>
      <c r="R36" s="53"/>
      <c r="S36" s="85"/>
      <c r="T36" s="96">
        <f t="shared" si="0"/>
        <v>9</v>
      </c>
      <c r="U36" s="28">
        <f t="shared" si="1"/>
        <v>0</v>
      </c>
      <c r="V36" s="28" t="str">
        <f t="shared" si="2"/>
        <v>0</v>
      </c>
    </row>
    <row r="37" spans="1:25" s="17" customFormat="1" ht="17.25">
      <c r="A37" s="16" t="s">
        <v>90</v>
      </c>
      <c r="B37" s="76" t="s">
        <v>29</v>
      </c>
      <c r="C37" s="84"/>
      <c r="D37" s="53"/>
      <c r="E37" s="53"/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/>
      <c r="Q37" s="53">
        <v>75</v>
      </c>
      <c r="R37" s="53"/>
      <c r="S37" s="85"/>
      <c r="T37" s="96">
        <f t="shared" si="0"/>
        <v>75</v>
      </c>
      <c r="U37" s="28">
        <f t="shared" si="1"/>
        <v>0</v>
      </c>
      <c r="V37" s="28" t="str">
        <f t="shared" si="2"/>
        <v>0</v>
      </c>
    </row>
    <row r="38" spans="1:25" s="17" customFormat="1" ht="17.25">
      <c r="A38" s="16" t="s">
        <v>91</v>
      </c>
      <c r="B38" s="76" t="s">
        <v>29</v>
      </c>
      <c r="C38" s="84"/>
      <c r="D38" s="53"/>
      <c r="E38" s="53"/>
      <c r="F38" s="85"/>
      <c r="G38" s="84">
        <v>4</v>
      </c>
      <c r="H38" s="53"/>
      <c r="I38" s="53">
        <v>3</v>
      </c>
      <c r="J38" s="53"/>
      <c r="K38" s="53"/>
      <c r="L38" s="53"/>
      <c r="M38" s="85"/>
      <c r="N38" s="84"/>
      <c r="O38" s="85"/>
      <c r="P38" s="84"/>
      <c r="Q38" s="53"/>
      <c r="R38" s="53"/>
      <c r="S38" s="85"/>
      <c r="T38" s="96">
        <f t="shared" si="0"/>
        <v>7</v>
      </c>
      <c r="U38" s="28">
        <f t="shared" si="1"/>
        <v>0</v>
      </c>
      <c r="V38" s="28" t="str">
        <f t="shared" si="2"/>
        <v>0</v>
      </c>
    </row>
    <row r="39" spans="1:25" s="17" customFormat="1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/>
      <c r="I39" s="53"/>
      <c r="J39" s="53"/>
      <c r="K39" s="53"/>
      <c r="L39" s="53"/>
      <c r="M39" s="85"/>
      <c r="N39" s="84"/>
      <c r="O39" s="85"/>
      <c r="P39" s="84"/>
      <c r="Q39" s="53"/>
      <c r="R39" s="53"/>
      <c r="S39" s="85"/>
      <c r="T39" s="96">
        <f t="shared" si="0"/>
        <v>0</v>
      </c>
      <c r="U39" s="28">
        <f t="shared" si="1"/>
        <v>0</v>
      </c>
      <c r="V39" s="28" t="str">
        <f t="shared" si="2"/>
        <v>0</v>
      </c>
    </row>
    <row r="40" spans="1:25" s="17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>
        <v>22</v>
      </c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96">
        <f t="shared" si="0"/>
        <v>22</v>
      </c>
      <c r="U40" s="28">
        <f t="shared" si="1"/>
        <v>0</v>
      </c>
      <c r="V40" s="28" t="str">
        <f t="shared" si="2"/>
        <v>0</v>
      </c>
    </row>
    <row r="41" spans="1:25" s="17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>
        <v>30</v>
      </c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96">
        <f t="shared" ref="T41" si="3">SUM(C41:S41)</f>
        <v>30</v>
      </c>
      <c r="U41" s="53">
        <f t="shared" si="1"/>
        <v>0</v>
      </c>
      <c r="V41" s="53" t="str">
        <f t="shared" ref="V41" si="4">IMPRODUCT(T41,U41)</f>
        <v>0</v>
      </c>
    </row>
    <row r="42" spans="1:25" s="17" customFormat="1" ht="17.25">
      <c r="A42" s="16" t="s">
        <v>94</v>
      </c>
      <c r="B42" s="76" t="s">
        <v>29</v>
      </c>
      <c r="C42" s="84"/>
      <c r="D42" s="53"/>
      <c r="E42" s="53"/>
      <c r="F42" s="85"/>
      <c r="G42" s="84"/>
      <c r="H42" s="53"/>
      <c r="I42" s="53"/>
      <c r="J42" s="53"/>
      <c r="K42" s="53"/>
      <c r="L42" s="53"/>
      <c r="M42" s="85"/>
      <c r="N42" s="84"/>
      <c r="O42" s="85">
        <v>1.8</v>
      </c>
      <c r="P42" s="84"/>
      <c r="Q42" s="53"/>
      <c r="R42" s="53"/>
      <c r="S42" s="85"/>
      <c r="T42" s="96">
        <f t="shared" si="0"/>
        <v>1.8</v>
      </c>
      <c r="U42" s="28">
        <f t="shared" si="1"/>
        <v>0</v>
      </c>
      <c r="V42" s="28" t="str">
        <f t="shared" si="2"/>
        <v>0</v>
      </c>
    </row>
    <row r="43" spans="1:25" s="17" customFormat="1" ht="17.25">
      <c r="A43" s="16" t="s">
        <v>95</v>
      </c>
      <c r="B43" s="76" t="s">
        <v>29</v>
      </c>
      <c r="C43" s="84"/>
      <c r="D43" s="53"/>
      <c r="E43" s="53"/>
      <c r="F43" s="85"/>
      <c r="G43" s="84">
        <v>2.4</v>
      </c>
      <c r="H43" s="53"/>
      <c r="I43" s="53">
        <v>3</v>
      </c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96">
        <f t="shared" si="0"/>
        <v>5.4</v>
      </c>
      <c r="U43" s="28">
        <f t="shared" si="1"/>
        <v>0</v>
      </c>
      <c r="V43" s="28" t="str">
        <f t="shared" si="2"/>
        <v>0</v>
      </c>
    </row>
    <row r="44" spans="1:25" s="17" customFormat="1" ht="17.25">
      <c r="A44" s="16" t="s">
        <v>96</v>
      </c>
      <c r="B44" s="76" t="s">
        <v>29</v>
      </c>
      <c r="C44" s="84"/>
      <c r="D44" s="53">
        <v>25</v>
      </c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/>
      <c r="P44" s="84"/>
      <c r="Q44" s="53"/>
      <c r="R44" s="53"/>
      <c r="S44" s="85"/>
      <c r="T44" s="96">
        <f t="shared" si="0"/>
        <v>25</v>
      </c>
      <c r="U44" s="28">
        <f t="shared" si="1"/>
        <v>0</v>
      </c>
      <c r="V44" s="28" t="str">
        <f t="shared" si="2"/>
        <v>0</v>
      </c>
    </row>
    <row r="45" spans="1:25" s="17" customFormat="1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>
        <v>10</v>
      </c>
      <c r="O45" s="85"/>
      <c r="P45" s="84"/>
      <c r="Q45" s="53"/>
      <c r="R45" s="53"/>
      <c r="S45" s="85"/>
      <c r="T45" s="96">
        <f t="shared" si="0"/>
        <v>10</v>
      </c>
      <c r="U45" s="28">
        <f t="shared" si="1"/>
        <v>0</v>
      </c>
      <c r="V45" s="28" t="str">
        <f t="shared" si="2"/>
        <v>0</v>
      </c>
    </row>
    <row r="46" spans="1:25" s="17" customFormat="1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/>
      <c r="P46" s="84"/>
      <c r="Q46" s="53"/>
      <c r="R46" s="53"/>
      <c r="S46" s="85"/>
      <c r="T46" s="96">
        <f t="shared" si="0"/>
        <v>0</v>
      </c>
      <c r="U46" s="28">
        <f t="shared" si="1"/>
        <v>0</v>
      </c>
      <c r="V46" s="28" t="str">
        <f t="shared" si="2"/>
        <v>0</v>
      </c>
    </row>
    <row r="47" spans="1:25" s="17" customFormat="1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/>
      <c r="I47" s="53"/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96">
        <f t="shared" si="0"/>
        <v>0</v>
      </c>
      <c r="U47" s="28">
        <f t="shared" si="1"/>
        <v>0</v>
      </c>
      <c r="V47" s="28" t="str">
        <f t="shared" si="2"/>
        <v>0</v>
      </c>
    </row>
    <row r="48" spans="1:25">
      <c r="A48" s="16" t="s">
        <v>100</v>
      </c>
      <c r="B48" s="76" t="s">
        <v>29</v>
      </c>
      <c r="C48" s="84"/>
      <c r="D48" s="53"/>
      <c r="E48" s="53"/>
      <c r="F48" s="85"/>
      <c r="G48" s="84"/>
      <c r="H48" s="53"/>
      <c r="I48" s="53"/>
      <c r="J48" s="53"/>
      <c r="K48" s="53"/>
      <c r="L48" s="53"/>
      <c r="M48" s="85"/>
      <c r="N48" s="84"/>
      <c r="O48" s="85"/>
      <c r="P48" s="84">
        <v>14</v>
      </c>
      <c r="Q48" s="53"/>
      <c r="R48" s="53"/>
      <c r="S48" s="85"/>
      <c r="T48" s="96">
        <f t="shared" si="0"/>
        <v>14</v>
      </c>
      <c r="U48" s="28">
        <f t="shared" si="1"/>
        <v>0</v>
      </c>
      <c r="V48" s="28" t="str">
        <f t="shared" si="2"/>
        <v>0</v>
      </c>
      <c r="Y48" s="4"/>
    </row>
    <row r="49" spans="1:26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96">
        <f t="shared" si="0"/>
        <v>0</v>
      </c>
      <c r="U49" s="28">
        <f t="shared" si="1"/>
        <v>0</v>
      </c>
      <c r="V49" s="28" t="str">
        <f t="shared" si="2"/>
        <v>0</v>
      </c>
      <c r="Y49" s="4"/>
    </row>
    <row r="50" spans="1:26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96">
        <f t="shared" si="0"/>
        <v>0</v>
      </c>
      <c r="U50" s="28">
        <f t="shared" si="1"/>
        <v>0</v>
      </c>
      <c r="V50" s="28" t="str">
        <f t="shared" si="2"/>
        <v>0</v>
      </c>
      <c r="Y50" s="4"/>
    </row>
    <row r="51" spans="1:26" s="19" customFormat="1" ht="17.25">
      <c r="A51" s="16" t="s">
        <v>103</v>
      </c>
      <c r="B51" s="76" t="s">
        <v>29</v>
      </c>
      <c r="C51" s="84">
        <v>5</v>
      </c>
      <c r="D51" s="20"/>
      <c r="E51" s="53"/>
      <c r="F51" s="85">
        <v>9</v>
      </c>
      <c r="G51" s="84"/>
      <c r="H51" s="53"/>
      <c r="I51" s="53"/>
      <c r="J51" s="53"/>
      <c r="K51" s="53"/>
      <c r="L51" s="53"/>
      <c r="M51" s="85">
        <v>7</v>
      </c>
      <c r="N51" s="84"/>
      <c r="O51" s="85">
        <v>8</v>
      </c>
      <c r="P51" s="84">
        <v>6.4</v>
      </c>
      <c r="Q51" s="53">
        <v>6.7</v>
      </c>
      <c r="R51" s="53"/>
      <c r="S51" s="85"/>
      <c r="T51" s="96">
        <f t="shared" si="0"/>
        <v>42.1</v>
      </c>
      <c r="U51" s="28">
        <f t="shared" si="1"/>
        <v>0</v>
      </c>
      <c r="V51" s="28" t="str">
        <f t="shared" si="2"/>
        <v>0</v>
      </c>
    </row>
    <row r="52" spans="1:26" s="19" customFormat="1">
      <c r="A52" s="16" t="s">
        <v>104</v>
      </c>
      <c r="B52" s="76" t="s">
        <v>29</v>
      </c>
      <c r="C52" s="84"/>
      <c r="D52" s="53"/>
      <c r="E52" s="53"/>
      <c r="F52" s="85"/>
      <c r="G52" s="84"/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96">
        <f t="shared" ref="T52:T63" si="5">SUM(C52:S52)</f>
        <v>0</v>
      </c>
      <c r="U52" s="53">
        <f t="shared" si="1"/>
        <v>0</v>
      </c>
      <c r="V52" s="53" t="str">
        <f t="shared" ref="V52:V63" si="6">IMPRODUCT(T52,U52)</f>
        <v>0</v>
      </c>
      <c r="W52" s="4"/>
      <c r="X52" s="4"/>
      <c r="Y52" s="7"/>
      <c r="Z52" s="4"/>
    </row>
    <row r="53" spans="1:26">
      <c r="A53" s="16" t="s">
        <v>105</v>
      </c>
      <c r="B53" s="76" t="s">
        <v>29</v>
      </c>
      <c r="C53" s="84"/>
      <c r="D53" s="53"/>
      <c r="E53" s="53"/>
      <c r="F53" s="85"/>
      <c r="G53" s="84">
        <v>5</v>
      </c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85"/>
      <c r="T53" s="96">
        <f t="shared" si="5"/>
        <v>5</v>
      </c>
      <c r="U53" s="53">
        <f t="shared" si="1"/>
        <v>0</v>
      </c>
      <c r="V53" s="53" t="str">
        <f t="shared" si="6"/>
        <v>0</v>
      </c>
    </row>
    <row r="54" spans="1:26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/>
      <c r="O54" s="85"/>
      <c r="P54" s="84"/>
      <c r="Q54" s="53"/>
      <c r="R54" s="53"/>
      <c r="S54" s="85"/>
      <c r="T54" s="96">
        <f t="shared" si="5"/>
        <v>0</v>
      </c>
      <c r="U54" s="53">
        <f t="shared" si="1"/>
        <v>0</v>
      </c>
      <c r="V54" s="53" t="str">
        <f t="shared" si="6"/>
        <v>0</v>
      </c>
      <c r="W54" s="19"/>
      <c r="X54" s="19"/>
      <c r="Z54" s="19"/>
    </row>
    <row r="55" spans="1:26">
      <c r="A55" s="16" t="s">
        <v>107</v>
      </c>
      <c r="B55" s="76" t="s">
        <v>29</v>
      </c>
      <c r="C55" s="84">
        <v>0.8</v>
      </c>
      <c r="D55" s="53"/>
      <c r="E55" s="53"/>
      <c r="F55" s="85"/>
      <c r="G55" s="84">
        <v>0.4</v>
      </c>
      <c r="H55" s="53">
        <v>0.45</v>
      </c>
      <c r="I55" s="53">
        <v>0.05</v>
      </c>
      <c r="J55" s="53">
        <v>0.6</v>
      </c>
      <c r="K55" s="53"/>
      <c r="L55" s="53"/>
      <c r="M55" s="85"/>
      <c r="N55" s="84"/>
      <c r="O55" s="85"/>
      <c r="P55" s="84">
        <v>0.04</v>
      </c>
      <c r="Q55" s="53"/>
      <c r="R55" s="53"/>
      <c r="S55" s="85"/>
      <c r="T55" s="96">
        <f t="shared" si="5"/>
        <v>2.3400000000000003</v>
      </c>
      <c r="U55" s="53">
        <f t="shared" si="1"/>
        <v>0</v>
      </c>
      <c r="V55" s="53" t="str">
        <f t="shared" si="6"/>
        <v>0</v>
      </c>
      <c r="W55" s="19"/>
      <c r="X55" s="19"/>
      <c r="Z55" s="19"/>
    </row>
    <row r="56" spans="1:26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/>
      <c r="M56" s="85">
        <v>5</v>
      </c>
      <c r="N56" s="84"/>
      <c r="O56" s="85"/>
      <c r="P56" s="84"/>
      <c r="Q56" s="53"/>
      <c r="R56" s="53"/>
      <c r="S56" s="85"/>
      <c r="T56" s="96">
        <f t="shared" si="5"/>
        <v>5</v>
      </c>
      <c r="U56" s="53">
        <f t="shared" si="1"/>
        <v>0</v>
      </c>
      <c r="V56" s="53" t="str">
        <f t="shared" si="6"/>
        <v>0</v>
      </c>
    </row>
    <row r="57" spans="1:26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96">
        <f t="shared" si="5"/>
        <v>0</v>
      </c>
      <c r="U57" s="53">
        <f t="shared" si="1"/>
        <v>0</v>
      </c>
      <c r="V57" s="53" t="str">
        <f t="shared" si="6"/>
        <v>0</v>
      </c>
    </row>
    <row r="58" spans="1:26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/>
      <c r="Q58" s="53"/>
      <c r="R58" s="53"/>
      <c r="S58" s="85"/>
      <c r="T58" s="96">
        <f t="shared" si="5"/>
        <v>0</v>
      </c>
      <c r="U58" s="53">
        <f t="shared" si="1"/>
        <v>0</v>
      </c>
      <c r="V58" s="53" t="str">
        <f t="shared" si="6"/>
        <v>0</v>
      </c>
    </row>
    <row r="59" spans="1:26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96">
        <f t="shared" si="5"/>
        <v>0</v>
      </c>
      <c r="U59" s="53">
        <f t="shared" si="1"/>
        <v>0</v>
      </c>
      <c r="V59" s="53" t="str">
        <f t="shared" si="6"/>
        <v>0</v>
      </c>
    </row>
    <row r="60" spans="1:26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/>
      <c r="M60" s="85"/>
      <c r="N60" s="84"/>
      <c r="O60" s="85"/>
      <c r="P60" s="84"/>
      <c r="Q60" s="53"/>
      <c r="R60" s="53">
        <v>80</v>
      </c>
      <c r="S60" s="85"/>
      <c r="T60" s="96">
        <f t="shared" si="5"/>
        <v>80</v>
      </c>
      <c r="U60" s="53">
        <f t="shared" si="1"/>
        <v>0</v>
      </c>
      <c r="V60" s="53" t="str">
        <f t="shared" si="6"/>
        <v>0</v>
      </c>
    </row>
    <row r="61" spans="1:26">
      <c r="A61" s="16" t="s">
        <v>113</v>
      </c>
      <c r="B61" s="76" t="s">
        <v>29</v>
      </c>
      <c r="C61" s="84"/>
      <c r="D61" s="53"/>
      <c r="E61" s="53"/>
      <c r="F61" s="85"/>
      <c r="G61" s="84"/>
      <c r="H61" s="53">
        <v>11</v>
      </c>
      <c r="I61" s="53"/>
      <c r="J61" s="53"/>
      <c r="K61" s="53"/>
      <c r="L61" s="53">
        <v>20</v>
      </c>
      <c r="M61" s="85"/>
      <c r="N61" s="84"/>
      <c r="O61" s="85"/>
      <c r="P61" s="84"/>
      <c r="Q61" s="53"/>
      <c r="R61" s="53"/>
      <c r="S61" s="85"/>
      <c r="T61" s="96">
        <f t="shared" si="5"/>
        <v>31</v>
      </c>
      <c r="U61" s="53">
        <f t="shared" si="1"/>
        <v>0</v>
      </c>
      <c r="V61" s="53" t="str">
        <f t="shared" si="6"/>
        <v>0</v>
      </c>
    </row>
    <row r="62" spans="1:26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/>
      <c r="K62" s="53">
        <v>25</v>
      </c>
      <c r="L62" s="53"/>
      <c r="M62" s="85"/>
      <c r="N62" s="84"/>
      <c r="O62" s="85"/>
      <c r="P62" s="84"/>
      <c r="Q62" s="53"/>
      <c r="R62" s="53"/>
      <c r="S62" s="85"/>
      <c r="T62" s="96">
        <f t="shared" si="5"/>
        <v>25</v>
      </c>
      <c r="U62" s="53">
        <f t="shared" si="1"/>
        <v>0</v>
      </c>
      <c r="V62" s="53" t="str">
        <f t="shared" si="6"/>
        <v>0</v>
      </c>
    </row>
    <row r="63" spans="1:26" ht="17.25">
      <c r="A63" s="16" t="s">
        <v>114</v>
      </c>
      <c r="B63" s="76" t="s">
        <v>29</v>
      </c>
      <c r="C63" s="84"/>
      <c r="D63" s="20"/>
      <c r="E63" s="53"/>
      <c r="F63" s="85">
        <v>0.5</v>
      </c>
      <c r="G63" s="84"/>
      <c r="H63" s="53"/>
      <c r="I63" s="53"/>
      <c r="J63" s="53"/>
      <c r="K63" s="53"/>
      <c r="L63" s="53"/>
      <c r="M63" s="85"/>
      <c r="N63" s="84"/>
      <c r="O63" s="85"/>
      <c r="P63" s="84"/>
      <c r="Q63" s="53"/>
      <c r="R63" s="53"/>
      <c r="S63" s="85"/>
      <c r="T63" s="96">
        <f t="shared" si="5"/>
        <v>0.5</v>
      </c>
      <c r="U63" s="53">
        <f t="shared" si="1"/>
        <v>0</v>
      </c>
      <c r="V63" s="53" t="str">
        <f t="shared" si="6"/>
        <v>0</v>
      </c>
    </row>
    <row r="64" spans="1:26">
      <c r="A64" s="16" t="s">
        <v>115</v>
      </c>
      <c r="B64" s="76" t="s">
        <v>29</v>
      </c>
      <c r="C64" s="84"/>
      <c r="D64" s="53"/>
      <c r="E64" s="53"/>
      <c r="F64" s="85"/>
      <c r="G64" s="84"/>
      <c r="H64" s="53">
        <v>0.2</v>
      </c>
      <c r="I64" s="53"/>
      <c r="J64" s="53"/>
      <c r="K64" s="53"/>
      <c r="L64" s="53"/>
      <c r="M64" s="85"/>
      <c r="N64" s="84"/>
      <c r="O64" s="85"/>
      <c r="P64" s="84"/>
      <c r="Q64" s="53"/>
      <c r="R64" s="53"/>
      <c r="S64" s="85"/>
      <c r="T64" s="96">
        <f t="shared" ref="T64" si="7">SUM(C64:S64)</f>
        <v>0.2</v>
      </c>
      <c r="U64" s="53">
        <f t="shared" si="1"/>
        <v>0</v>
      </c>
      <c r="V64" s="53" t="str">
        <f t="shared" ref="V64" si="8">IMPRODUCT(T64,U64)</f>
        <v>0</v>
      </c>
    </row>
    <row r="65" spans="1:22"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</sheetData>
  <sortState ref="A19:A50">
    <sortCondition ref="A19"/>
  </sortState>
  <pageMargins left="0.25" right="0.25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9"/>
  <sheetViews>
    <sheetView topLeftCell="A45" workbookViewId="0">
      <selection activeCell="F17" sqref="F17"/>
    </sheetView>
  </sheetViews>
  <sheetFormatPr defaultRowHeight="15"/>
  <cols>
    <col min="1" max="1" width="30.7109375" style="68" customWidth="1"/>
    <col min="2" max="2" width="7.28515625" style="68" customWidth="1"/>
    <col min="3" max="4" width="6.85546875" style="68" customWidth="1"/>
    <col min="5" max="6" width="5" style="68" customWidth="1"/>
    <col min="7" max="13" width="6.85546875" style="68" customWidth="1"/>
    <col min="14" max="14" width="6.5703125" style="68" customWidth="1"/>
    <col min="15" max="15" width="5.7109375" style="68" customWidth="1"/>
    <col min="16" max="17" width="5" style="68" customWidth="1"/>
    <col min="18" max="18" width="6.140625" style="68" customWidth="1"/>
    <col min="19" max="19" width="6.85546875" style="68" customWidth="1"/>
    <col min="20" max="20" width="5" style="68" customWidth="1"/>
    <col min="21" max="21" width="5.7109375" style="68" customWidth="1"/>
    <col min="22" max="22" width="8" style="68" customWidth="1"/>
    <col min="23" max="23" width="6.85546875" style="68" customWidth="1"/>
    <col min="24" max="24" width="9.140625" style="68"/>
    <col min="25" max="26" width="7.85546875" style="68" customWidth="1"/>
    <col min="27" max="16384" width="9.140625" style="68"/>
  </cols>
  <sheetData>
    <row r="1" spans="1:28" ht="16.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0</v>
      </c>
      <c r="T1" s="23"/>
      <c r="U1" s="23"/>
      <c r="V1" s="23"/>
      <c r="W1" s="23"/>
      <c r="X1" s="23"/>
      <c r="Y1" s="23"/>
      <c r="Z1" s="62"/>
      <c r="AA1" s="62"/>
      <c r="AB1" s="62"/>
    </row>
    <row r="2" spans="1:28" ht="16.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 t="s">
        <v>1</v>
      </c>
      <c r="T2" s="23"/>
      <c r="U2" s="23"/>
      <c r="V2" s="23"/>
      <c r="W2" s="23"/>
      <c r="X2" s="23"/>
      <c r="Y2" s="23"/>
      <c r="Z2" s="62"/>
      <c r="AA2" s="62"/>
      <c r="AB2" s="62"/>
    </row>
    <row r="3" spans="1:28" ht="16.5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  <c r="Z3" s="24"/>
      <c r="AA3" s="24"/>
      <c r="AB3" s="24"/>
    </row>
    <row r="4" spans="1:28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  <c r="Z4" s="22"/>
      <c r="AA4" s="22"/>
      <c r="AB4" s="24"/>
    </row>
    <row r="5" spans="1:28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8"/>
      <c r="Q5" s="8"/>
      <c r="R5" s="4"/>
      <c r="S5" s="8" t="s">
        <v>5</v>
      </c>
      <c r="T5" s="4"/>
      <c r="U5" s="33"/>
      <c r="V5" s="34"/>
      <c r="W5" s="4"/>
      <c r="X5" s="4"/>
      <c r="Y5" s="7"/>
      <c r="Z5" s="24"/>
      <c r="AA5" s="24"/>
      <c r="AB5" s="24"/>
    </row>
    <row r="6" spans="1:28" ht="16.5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11"/>
      <c r="Q6" s="11"/>
      <c r="R6" s="4"/>
      <c r="S6" s="8" t="s">
        <v>8</v>
      </c>
      <c r="T6" s="4"/>
      <c r="U6" s="36"/>
      <c r="V6" s="37"/>
      <c r="W6" s="4"/>
      <c r="X6" s="4"/>
      <c r="Y6" s="7"/>
      <c r="Z6" s="24"/>
      <c r="AA6" s="24"/>
      <c r="AB6" s="24"/>
    </row>
    <row r="7" spans="1:28" ht="16.5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 t="s">
        <v>9</v>
      </c>
      <c r="T7" s="4"/>
      <c r="U7" s="36"/>
      <c r="V7" s="37"/>
      <c r="W7" s="4"/>
      <c r="X7" s="4"/>
      <c r="Y7" s="7"/>
      <c r="Z7" s="24"/>
      <c r="AA7" s="24"/>
      <c r="AB7" s="24"/>
    </row>
    <row r="8" spans="1:28" ht="16.5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4"/>
      <c r="S8" s="8" t="s">
        <v>10</v>
      </c>
      <c r="T8" s="4"/>
      <c r="U8" s="36"/>
      <c r="V8" s="37"/>
      <c r="W8" s="4"/>
      <c r="X8" s="4"/>
      <c r="Y8" s="7"/>
      <c r="Z8" s="24"/>
      <c r="AA8" s="24"/>
      <c r="AB8" s="24"/>
    </row>
    <row r="9" spans="1:28" ht="16.5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12</v>
      </c>
      <c r="T9" s="4"/>
      <c r="U9" s="36"/>
      <c r="V9" s="37"/>
      <c r="W9" s="4"/>
      <c r="X9" s="4"/>
      <c r="Y9" s="7"/>
      <c r="Z9" s="24"/>
      <c r="AA9" s="24"/>
      <c r="AB9" s="24"/>
    </row>
    <row r="10" spans="1:28" ht="16.5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4"/>
      <c r="U10" s="50"/>
      <c r="V10" s="51"/>
      <c r="W10" s="4"/>
      <c r="X10" s="4"/>
      <c r="Y10" s="7"/>
      <c r="Z10" s="24"/>
      <c r="AA10" s="24"/>
      <c r="AB10" s="24"/>
    </row>
    <row r="11" spans="1:28" ht="16.5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8" t="s">
        <v>15</v>
      </c>
      <c r="T11" s="4"/>
      <c r="U11" s="36"/>
      <c r="V11" s="37"/>
      <c r="W11" s="4"/>
      <c r="X11" s="4"/>
      <c r="Y11" s="7"/>
      <c r="Z11" s="24"/>
      <c r="AA11" s="24"/>
      <c r="AB11" s="24"/>
    </row>
    <row r="12" spans="1:28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18</v>
      </c>
      <c r="T12" s="4"/>
      <c r="U12" s="40"/>
      <c r="V12" s="41"/>
      <c r="W12" s="4"/>
      <c r="X12" s="4"/>
      <c r="Y12" s="7"/>
      <c r="Z12" s="24"/>
      <c r="AA12" s="24"/>
      <c r="AB12" s="24"/>
    </row>
    <row r="13" spans="1:28" ht="17.25" thickTop="1">
      <c r="A13" s="2" t="s">
        <v>50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  <c r="Z13" s="24"/>
      <c r="AA13" s="24"/>
      <c r="AB13" s="24"/>
    </row>
    <row r="14" spans="1:28" ht="16.5">
      <c r="A14" s="12" t="s">
        <v>48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4"/>
      <c r="X14" s="24"/>
      <c r="Y14" s="26"/>
      <c r="Z14" s="24"/>
    </row>
    <row r="15" spans="1:28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  <c r="Z15" s="58"/>
    </row>
    <row r="16" spans="1:28" ht="29.2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78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  <c r="W16" s="24"/>
      <c r="X16" s="24"/>
      <c r="Y16" s="24"/>
      <c r="Z16" s="63"/>
    </row>
    <row r="17" spans="1:26" ht="100.5" customHeight="1">
      <c r="A17" s="59" t="s">
        <v>23</v>
      </c>
      <c r="B17" s="56" t="s">
        <v>24</v>
      </c>
      <c r="C17" s="80" t="s">
        <v>153</v>
      </c>
      <c r="D17" s="72" t="s">
        <v>117</v>
      </c>
      <c r="E17" s="72" t="s">
        <v>27</v>
      </c>
      <c r="F17" s="86"/>
      <c r="G17" s="95" t="s">
        <v>154</v>
      </c>
      <c r="H17" s="72" t="s">
        <v>155</v>
      </c>
      <c r="I17" s="72" t="s">
        <v>156</v>
      </c>
      <c r="J17" s="72" t="s">
        <v>62</v>
      </c>
      <c r="K17" s="72" t="s">
        <v>34</v>
      </c>
      <c r="L17" s="72" t="s">
        <v>65</v>
      </c>
      <c r="M17" s="86"/>
      <c r="N17" s="89" t="s">
        <v>41</v>
      </c>
      <c r="O17" s="81" t="s">
        <v>35</v>
      </c>
      <c r="P17" s="89" t="s">
        <v>56</v>
      </c>
      <c r="Q17" s="1" t="s">
        <v>166</v>
      </c>
      <c r="R17" s="1" t="s">
        <v>72</v>
      </c>
      <c r="S17" s="81"/>
      <c r="T17" s="91" t="s">
        <v>36</v>
      </c>
      <c r="U17" s="55" t="s">
        <v>25</v>
      </c>
      <c r="V17" s="55" t="s">
        <v>37</v>
      </c>
      <c r="W17" s="4"/>
      <c r="X17" s="4"/>
      <c r="Y17" s="4"/>
      <c r="Z17" s="63"/>
    </row>
    <row r="18" spans="1:26" ht="17.25">
      <c r="A18" s="14" t="s">
        <v>28</v>
      </c>
      <c r="B18" s="75"/>
      <c r="C18" s="82">
        <v>180</v>
      </c>
      <c r="D18" s="71">
        <v>30</v>
      </c>
      <c r="E18" s="70">
        <v>200</v>
      </c>
      <c r="F18" s="83"/>
      <c r="G18" s="82">
        <v>200</v>
      </c>
      <c r="H18" s="71">
        <v>80</v>
      </c>
      <c r="I18" s="71">
        <v>100</v>
      </c>
      <c r="J18" s="71">
        <v>20</v>
      </c>
      <c r="K18" s="71">
        <v>20</v>
      </c>
      <c r="L18" s="71">
        <v>180</v>
      </c>
      <c r="M18" s="83"/>
      <c r="N18" s="82">
        <v>180</v>
      </c>
      <c r="O18" s="83">
        <v>20</v>
      </c>
      <c r="P18" s="82">
        <v>170</v>
      </c>
      <c r="Q18" s="71">
        <v>150</v>
      </c>
      <c r="R18" s="71">
        <v>80</v>
      </c>
      <c r="S18" s="83"/>
      <c r="T18" s="92"/>
      <c r="U18" s="53"/>
      <c r="V18" s="53"/>
      <c r="W18" s="15"/>
      <c r="X18" s="15"/>
      <c r="Y18" s="15"/>
      <c r="Z18" s="26"/>
    </row>
    <row r="19" spans="1:26" ht="17.25">
      <c r="A19" s="16" t="s">
        <v>73</v>
      </c>
      <c r="B19" s="76" t="s">
        <v>29</v>
      </c>
      <c r="C19" s="84"/>
      <c r="D19" s="26">
        <v>25</v>
      </c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96">
        <f t="shared" ref="T19:T64" si="0">SUM(C19:S19)</f>
        <v>25</v>
      </c>
      <c r="U19" s="53">
        <f>$C$12</f>
        <v>0</v>
      </c>
      <c r="V19" s="53" t="str">
        <f>IMPRODUCT(T19,U19)</f>
        <v>0</v>
      </c>
      <c r="W19" s="17"/>
      <c r="X19" s="17"/>
      <c r="Y19" s="17"/>
      <c r="Z19" s="26"/>
    </row>
    <row r="20" spans="1:26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96">
        <f t="shared" si="0"/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17"/>
      <c r="Y20" s="17"/>
      <c r="Z20" s="26"/>
    </row>
    <row r="21" spans="1:26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>
        <v>0.6</v>
      </c>
      <c r="Q21" s="53"/>
      <c r="R21" s="53"/>
      <c r="S21" s="85"/>
      <c r="T21" s="96">
        <f t="shared" si="0"/>
        <v>0.6</v>
      </c>
      <c r="U21" s="53">
        <f t="shared" si="1"/>
        <v>0</v>
      </c>
      <c r="V21" s="53" t="str">
        <f t="shared" si="2"/>
        <v>0</v>
      </c>
      <c r="W21" s="17"/>
      <c r="X21" s="17"/>
      <c r="Y21" s="17"/>
      <c r="Z21" s="26"/>
    </row>
    <row r="22" spans="1:26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96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17"/>
      <c r="Y22" s="17"/>
      <c r="Z22" s="26"/>
    </row>
    <row r="23" spans="1:26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>
        <v>1</v>
      </c>
      <c r="O23" s="85"/>
      <c r="P23" s="84"/>
      <c r="Q23" s="53"/>
      <c r="R23" s="53"/>
      <c r="S23" s="85"/>
      <c r="T23" s="96">
        <f t="shared" si="0"/>
        <v>1</v>
      </c>
      <c r="U23" s="53">
        <f t="shared" si="1"/>
        <v>0</v>
      </c>
      <c r="V23" s="53" t="str">
        <f t="shared" si="2"/>
        <v>0</v>
      </c>
      <c r="W23" s="17"/>
      <c r="X23" s="17"/>
      <c r="Y23" s="17"/>
      <c r="Z23" s="26"/>
    </row>
    <row r="24" spans="1:26" ht="17.25">
      <c r="A24" s="16" t="s">
        <v>78</v>
      </c>
      <c r="B24" s="76" t="s">
        <v>29</v>
      </c>
      <c r="C24" s="84"/>
      <c r="D24" s="53"/>
      <c r="E24" s="53"/>
      <c r="F24" s="85"/>
      <c r="G24" s="84"/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96">
        <f t="shared" si="0"/>
        <v>0</v>
      </c>
      <c r="U24" s="53">
        <f t="shared" si="1"/>
        <v>0</v>
      </c>
      <c r="V24" s="53" t="str">
        <f t="shared" si="2"/>
        <v>0</v>
      </c>
      <c r="W24" s="17"/>
      <c r="X24" s="17"/>
      <c r="Y24" s="17"/>
      <c r="Z24" s="26"/>
    </row>
    <row r="25" spans="1:26" ht="17.25">
      <c r="A25" s="16" t="s">
        <v>79</v>
      </c>
      <c r="B25" s="76" t="s">
        <v>29</v>
      </c>
      <c r="C25" s="84"/>
      <c r="D25" s="53"/>
      <c r="E25" s="53"/>
      <c r="F25" s="85"/>
      <c r="G25" s="84"/>
      <c r="H25" s="53"/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85"/>
      <c r="T25" s="96">
        <f t="shared" si="0"/>
        <v>0</v>
      </c>
      <c r="U25" s="53">
        <f t="shared" si="1"/>
        <v>0</v>
      </c>
      <c r="V25" s="53" t="str">
        <f t="shared" si="2"/>
        <v>0</v>
      </c>
      <c r="W25" s="17"/>
      <c r="X25" s="17"/>
      <c r="Y25" s="17"/>
      <c r="Z25" s="26"/>
    </row>
    <row r="26" spans="1:26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>
        <v>150</v>
      </c>
      <c r="R26" s="53"/>
      <c r="S26" s="85"/>
      <c r="T26" s="96">
        <f t="shared" si="0"/>
        <v>150</v>
      </c>
      <c r="U26" s="53">
        <f t="shared" si="1"/>
        <v>0</v>
      </c>
      <c r="V26" s="53" t="str">
        <f t="shared" si="2"/>
        <v>0</v>
      </c>
      <c r="W26" s="17"/>
      <c r="X26" s="17"/>
      <c r="Y26" s="17"/>
      <c r="Z26" s="26"/>
    </row>
    <row r="27" spans="1:26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/>
      <c r="S27" s="85"/>
      <c r="T27" s="96">
        <f t="shared" si="0"/>
        <v>0</v>
      </c>
      <c r="U27" s="53">
        <f t="shared" si="1"/>
        <v>0</v>
      </c>
      <c r="V27" s="53" t="str">
        <f t="shared" si="2"/>
        <v>0</v>
      </c>
      <c r="W27" s="17"/>
      <c r="X27" s="17"/>
      <c r="Y27" s="17"/>
      <c r="Z27" s="26"/>
    </row>
    <row r="28" spans="1:26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96">
        <f t="shared" si="0"/>
        <v>0</v>
      </c>
      <c r="U28" s="53">
        <f t="shared" si="1"/>
        <v>0</v>
      </c>
      <c r="V28" s="53" t="str">
        <f t="shared" si="2"/>
        <v>0</v>
      </c>
      <c r="W28" s="17"/>
      <c r="X28" s="17"/>
      <c r="Y28" s="17"/>
      <c r="Z28" s="26"/>
    </row>
    <row r="29" spans="1:26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85"/>
      <c r="T29" s="96">
        <f t="shared" si="0"/>
        <v>0</v>
      </c>
      <c r="U29" s="53">
        <f t="shared" si="1"/>
        <v>0</v>
      </c>
      <c r="V29" s="53" t="str">
        <f t="shared" si="2"/>
        <v>0</v>
      </c>
      <c r="W29" s="17"/>
      <c r="X29" s="17"/>
      <c r="Y29" s="17"/>
      <c r="Z29" s="26"/>
    </row>
    <row r="30" spans="1:26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96">
        <f t="shared" si="0"/>
        <v>0</v>
      </c>
      <c r="U30" s="53">
        <f t="shared" si="1"/>
        <v>0</v>
      </c>
      <c r="V30" s="53" t="str">
        <f t="shared" si="2"/>
        <v>0</v>
      </c>
      <c r="W30" s="17"/>
      <c r="X30" s="17"/>
      <c r="Y30" s="17"/>
      <c r="Z30" s="26"/>
    </row>
    <row r="31" spans="1:26" ht="17.25">
      <c r="A31" s="16" t="s">
        <v>84</v>
      </c>
      <c r="B31" s="76" t="s">
        <v>29</v>
      </c>
      <c r="C31" s="84">
        <v>24</v>
      </c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96">
        <f t="shared" si="0"/>
        <v>24</v>
      </c>
      <c r="U31" s="53">
        <f t="shared" si="1"/>
        <v>0</v>
      </c>
      <c r="V31" s="53" t="str">
        <f t="shared" si="2"/>
        <v>0</v>
      </c>
      <c r="W31" s="17"/>
      <c r="X31" s="17"/>
      <c r="Y31" s="17"/>
      <c r="Z31" s="26"/>
    </row>
    <row r="32" spans="1:26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>
        <v>24</v>
      </c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96">
        <f t="shared" si="0"/>
        <v>24</v>
      </c>
      <c r="U32" s="53">
        <f t="shared" si="1"/>
        <v>0</v>
      </c>
      <c r="V32" s="53" t="str">
        <f t="shared" si="2"/>
        <v>0</v>
      </c>
      <c r="W32" s="17"/>
      <c r="X32" s="17"/>
      <c r="Y32" s="17"/>
      <c r="Z32" s="26"/>
    </row>
    <row r="33" spans="1:26" ht="17.25">
      <c r="A33" s="16" t="s">
        <v>86</v>
      </c>
      <c r="B33" s="76" t="s">
        <v>29</v>
      </c>
      <c r="C33" s="84"/>
      <c r="D33" s="53"/>
      <c r="E33" s="53"/>
      <c r="F33" s="85"/>
      <c r="G33" s="84"/>
      <c r="H33" s="53">
        <v>1</v>
      </c>
      <c r="I33" s="53"/>
      <c r="J33" s="53"/>
      <c r="K33" s="53"/>
      <c r="L33" s="53"/>
      <c r="M33" s="85"/>
      <c r="N33" s="84"/>
      <c r="O33" s="85"/>
      <c r="P33" s="84"/>
      <c r="Q33" s="53"/>
      <c r="R33" s="53"/>
      <c r="S33" s="85"/>
      <c r="T33" s="96">
        <f t="shared" si="0"/>
        <v>1</v>
      </c>
      <c r="U33" s="53">
        <f t="shared" si="1"/>
        <v>0</v>
      </c>
      <c r="V33" s="53" t="str">
        <f t="shared" si="2"/>
        <v>0</v>
      </c>
      <c r="W33" s="17"/>
      <c r="X33" s="17"/>
      <c r="Y33" s="17"/>
      <c r="Z33" s="26"/>
    </row>
    <row r="34" spans="1:26" ht="17.25">
      <c r="A34" s="16" t="s">
        <v>87</v>
      </c>
      <c r="B34" s="76" t="s">
        <v>29</v>
      </c>
      <c r="C34" s="84"/>
      <c r="D34" s="53"/>
      <c r="E34" s="53"/>
      <c r="F34" s="85"/>
      <c r="G34" s="84">
        <v>15</v>
      </c>
      <c r="H34" s="53"/>
      <c r="I34" s="53"/>
      <c r="J34" s="53"/>
      <c r="K34" s="53"/>
      <c r="L34" s="53"/>
      <c r="M34" s="85"/>
      <c r="N34" s="84"/>
      <c r="O34" s="85"/>
      <c r="P34" s="84"/>
      <c r="Q34" s="53"/>
      <c r="R34" s="53"/>
      <c r="S34" s="85"/>
      <c r="T34" s="96">
        <f t="shared" si="0"/>
        <v>15</v>
      </c>
      <c r="U34" s="53">
        <f t="shared" si="1"/>
        <v>0</v>
      </c>
      <c r="V34" s="53" t="str">
        <f t="shared" si="2"/>
        <v>0</v>
      </c>
      <c r="W34" s="17"/>
      <c r="X34" s="17"/>
      <c r="Y34" s="17"/>
      <c r="Z34" s="26"/>
    </row>
    <row r="35" spans="1:26" ht="17.25">
      <c r="A35" s="16" t="s">
        <v>88</v>
      </c>
      <c r="B35" s="76" t="s">
        <v>29</v>
      </c>
      <c r="C35" s="84"/>
      <c r="D35" s="53"/>
      <c r="E35" s="53"/>
      <c r="F35" s="85"/>
      <c r="G35" s="84"/>
      <c r="H35" s="53">
        <v>2</v>
      </c>
      <c r="I35" s="53"/>
      <c r="J35" s="53"/>
      <c r="K35" s="53"/>
      <c r="L35" s="53"/>
      <c r="M35" s="85"/>
      <c r="N35" s="84"/>
      <c r="O35" s="85"/>
      <c r="P35" s="84">
        <v>5</v>
      </c>
      <c r="Q35" s="53"/>
      <c r="R35" s="53"/>
      <c r="S35" s="85"/>
      <c r="T35" s="96">
        <f t="shared" si="0"/>
        <v>7</v>
      </c>
      <c r="U35" s="53">
        <f t="shared" si="1"/>
        <v>0</v>
      </c>
      <c r="V35" s="53" t="str">
        <f t="shared" si="2"/>
        <v>0</v>
      </c>
      <c r="W35" s="17"/>
      <c r="X35" s="17"/>
      <c r="Y35" s="17"/>
      <c r="Z35" s="26"/>
    </row>
    <row r="36" spans="1:26" ht="17.25">
      <c r="A36" s="16" t="s">
        <v>89</v>
      </c>
      <c r="B36" s="76" t="s">
        <v>29</v>
      </c>
      <c r="C36" s="84">
        <v>2</v>
      </c>
      <c r="D36" s="53">
        <v>5</v>
      </c>
      <c r="E36" s="53"/>
      <c r="F36" s="85"/>
      <c r="G36" s="84"/>
      <c r="H36" s="53"/>
      <c r="I36" s="53"/>
      <c r="J36" s="53"/>
      <c r="K36" s="53"/>
      <c r="L36" s="53"/>
      <c r="M36" s="85"/>
      <c r="N36" s="84"/>
      <c r="O36" s="85"/>
      <c r="P36" s="84"/>
      <c r="Q36" s="53"/>
      <c r="R36" s="53"/>
      <c r="S36" s="85"/>
      <c r="T36" s="96">
        <f t="shared" si="0"/>
        <v>7</v>
      </c>
      <c r="U36" s="53">
        <f t="shared" si="1"/>
        <v>0</v>
      </c>
      <c r="V36" s="53" t="str">
        <f t="shared" si="2"/>
        <v>0</v>
      </c>
      <c r="W36" s="17"/>
      <c r="X36" s="17"/>
      <c r="Y36" s="17"/>
      <c r="Z36" s="26"/>
    </row>
    <row r="37" spans="1:26" ht="17.25">
      <c r="A37" s="16" t="s">
        <v>90</v>
      </c>
      <c r="B37" s="76" t="s">
        <v>29</v>
      </c>
      <c r="C37" s="84">
        <v>57</v>
      </c>
      <c r="D37" s="53"/>
      <c r="E37" s="53"/>
      <c r="F37" s="85"/>
      <c r="G37" s="84"/>
      <c r="H37" s="53"/>
      <c r="I37" s="53"/>
      <c r="J37" s="53"/>
      <c r="K37" s="53"/>
      <c r="L37" s="53"/>
      <c r="M37" s="85"/>
      <c r="N37" s="84">
        <v>90</v>
      </c>
      <c r="O37" s="85"/>
      <c r="P37" s="84"/>
      <c r="Q37" s="53"/>
      <c r="R37" s="53"/>
      <c r="S37" s="85"/>
      <c r="T37" s="96">
        <f t="shared" si="0"/>
        <v>147</v>
      </c>
      <c r="U37" s="53">
        <f t="shared" si="1"/>
        <v>0</v>
      </c>
      <c r="V37" s="53" t="str">
        <f t="shared" si="2"/>
        <v>0</v>
      </c>
      <c r="W37" s="17"/>
      <c r="X37" s="17"/>
      <c r="Y37" s="17"/>
      <c r="Z37" s="26"/>
    </row>
    <row r="38" spans="1:26" ht="17.25">
      <c r="A38" s="16" t="s">
        <v>91</v>
      </c>
      <c r="B38" s="76" t="s">
        <v>29</v>
      </c>
      <c r="C38" s="84"/>
      <c r="D38" s="53"/>
      <c r="E38" s="53"/>
      <c r="F38" s="85"/>
      <c r="G38" s="84">
        <v>1.8</v>
      </c>
      <c r="H38" s="53">
        <v>3</v>
      </c>
      <c r="I38" s="53"/>
      <c r="J38" s="53"/>
      <c r="K38" s="53"/>
      <c r="L38" s="53"/>
      <c r="M38" s="85"/>
      <c r="N38" s="84"/>
      <c r="O38" s="85"/>
      <c r="P38" s="84"/>
      <c r="Q38" s="53"/>
      <c r="R38" s="53"/>
      <c r="S38" s="85"/>
      <c r="T38" s="96">
        <f t="shared" si="0"/>
        <v>4.8</v>
      </c>
      <c r="U38" s="53">
        <f t="shared" si="1"/>
        <v>0</v>
      </c>
      <c r="V38" s="53" t="str">
        <f t="shared" si="2"/>
        <v>0</v>
      </c>
      <c r="W38" s="17"/>
      <c r="X38" s="17"/>
      <c r="Y38" s="17"/>
      <c r="Z38" s="26"/>
    </row>
    <row r="39" spans="1:26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/>
      <c r="I39" s="53"/>
      <c r="J39" s="53"/>
      <c r="K39" s="53"/>
      <c r="L39" s="53"/>
      <c r="M39" s="85"/>
      <c r="N39" s="84"/>
      <c r="O39" s="85"/>
      <c r="P39" s="84">
        <v>75</v>
      </c>
      <c r="Q39" s="53"/>
      <c r="R39" s="53"/>
      <c r="S39" s="85"/>
      <c r="T39" s="96">
        <f t="shared" si="0"/>
        <v>75</v>
      </c>
      <c r="U39" s="53">
        <f t="shared" si="1"/>
        <v>0</v>
      </c>
      <c r="V39" s="53" t="str">
        <f t="shared" si="2"/>
        <v>0</v>
      </c>
      <c r="W39" s="17"/>
      <c r="X39" s="17"/>
      <c r="Y39" s="17"/>
      <c r="Z39" s="26"/>
    </row>
    <row r="40" spans="1:26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96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17"/>
      <c r="Y40" s="17"/>
      <c r="Z40" s="26"/>
    </row>
    <row r="41" spans="1:26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96">
        <f t="shared" si="0"/>
        <v>0</v>
      </c>
      <c r="U41" s="53">
        <f t="shared" si="1"/>
        <v>0</v>
      </c>
      <c r="V41" s="53" t="str">
        <f t="shared" si="2"/>
        <v>0</v>
      </c>
      <c r="W41" s="17"/>
      <c r="X41" s="17"/>
      <c r="Y41" s="17"/>
      <c r="Z41" s="26"/>
    </row>
    <row r="42" spans="1:26" ht="17.25">
      <c r="A42" s="16" t="s">
        <v>94</v>
      </c>
      <c r="B42" s="76" t="s">
        <v>29</v>
      </c>
      <c r="C42" s="84"/>
      <c r="D42" s="53"/>
      <c r="E42" s="53"/>
      <c r="F42" s="85"/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85"/>
      <c r="T42" s="96">
        <f t="shared" si="0"/>
        <v>0</v>
      </c>
      <c r="U42" s="53">
        <f t="shared" si="1"/>
        <v>0</v>
      </c>
      <c r="V42" s="53" t="str">
        <f t="shared" si="2"/>
        <v>0</v>
      </c>
      <c r="W42" s="17"/>
      <c r="X42" s="17"/>
      <c r="Y42" s="17"/>
      <c r="Z42" s="26"/>
    </row>
    <row r="43" spans="1:26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>
        <v>3</v>
      </c>
      <c r="I43" s="53"/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96">
        <f t="shared" si="0"/>
        <v>3</v>
      </c>
      <c r="U43" s="53">
        <f t="shared" si="1"/>
        <v>0</v>
      </c>
      <c r="V43" s="53" t="str">
        <f t="shared" si="2"/>
        <v>0</v>
      </c>
      <c r="W43" s="17"/>
      <c r="X43" s="17"/>
      <c r="Y43" s="17"/>
      <c r="Z43" s="26"/>
    </row>
    <row r="44" spans="1:26" ht="17.25">
      <c r="A44" s="16" t="s">
        <v>96</v>
      </c>
      <c r="B44" s="76" t="s">
        <v>29</v>
      </c>
      <c r="C44" s="84"/>
      <c r="D44" s="53"/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>
        <v>20</v>
      </c>
      <c r="P44" s="84"/>
      <c r="Q44" s="53"/>
      <c r="R44" s="53"/>
      <c r="S44" s="85"/>
      <c r="T44" s="96">
        <f t="shared" si="0"/>
        <v>20</v>
      </c>
      <c r="U44" s="53">
        <f t="shared" si="1"/>
        <v>0</v>
      </c>
      <c r="V44" s="53" t="str">
        <f t="shared" si="2"/>
        <v>0</v>
      </c>
      <c r="W44" s="17"/>
      <c r="X44" s="17"/>
      <c r="Y44" s="17"/>
      <c r="Z44" s="26"/>
    </row>
    <row r="45" spans="1:26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/>
      <c r="Q45" s="53"/>
      <c r="R45" s="53"/>
      <c r="S45" s="85"/>
      <c r="T45" s="96">
        <f t="shared" si="0"/>
        <v>0</v>
      </c>
      <c r="U45" s="53">
        <f t="shared" si="1"/>
        <v>0</v>
      </c>
      <c r="V45" s="53" t="str">
        <f t="shared" si="2"/>
        <v>0</v>
      </c>
      <c r="W45" s="17"/>
      <c r="X45" s="17"/>
      <c r="Y45" s="17"/>
      <c r="Z45" s="26"/>
    </row>
    <row r="46" spans="1:26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/>
      <c r="P46" s="84"/>
      <c r="Q46" s="53"/>
      <c r="R46" s="53"/>
      <c r="S46" s="85"/>
      <c r="T46" s="96">
        <f t="shared" si="0"/>
        <v>0</v>
      </c>
      <c r="U46" s="53">
        <f t="shared" si="1"/>
        <v>0</v>
      </c>
      <c r="V46" s="53" t="str">
        <f t="shared" si="2"/>
        <v>0</v>
      </c>
      <c r="W46" s="17"/>
      <c r="X46" s="17"/>
      <c r="Y46" s="17"/>
      <c r="Z46" s="26"/>
    </row>
    <row r="47" spans="1:26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>
        <v>64.400000000000006</v>
      </c>
      <c r="I47" s="53"/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96">
        <f t="shared" si="0"/>
        <v>64.400000000000006</v>
      </c>
      <c r="U47" s="53">
        <f t="shared" si="1"/>
        <v>0</v>
      </c>
      <c r="V47" s="53" t="str">
        <f t="shared" si="2"/>
        <v>0</v>
      </c>
      <c r="W47" s="17"/>
      <c r="X47" s="17"/>
      <c r="Y47" s="17"/>
      <c r="Z47" s="24"/>
    </row>
    <row r="48" spans="1:26" ht="16.5">
      <c r="A48" s="16" t="s">
        <v>100</v>
      </c>
      <c r="B48" s="76" t="s">
        <v>29</v>
      </c>
      <c r="C48" s="84"/>
      <c r="D48" s="53"/>
      <c r="E48" s="53"/>
      <c r="F48" s="85"/>
      <c r="G48" s="84"/>
      <c r="H48" s="53"/>
      <c r="I48" s="53"/>
      <c r="J48" s="53"/>
      <c r="K48" s="53"/>
      <c r="L48" s="53"/>
      <c r="M48" s="85"/>
      <c r="N48" s="84"/>
      <c r="O48" s="85"/>
      <c r="P48" s="84"/>
      <c r="Q48" s="53"/>
      <c r="R48" s="53"/>
      <c r="S48" s="85"/>
      <c r="T48" s="96">
        <f t="shared" si="0"/>
        <v>0</v>
      </c>
      <c r="U48" s="53">
        <f t="shared" si="1"/>
        <v>0</v>
      </c>
      <c r="V48" s="53" t="str">
        <f t="shared" si="2"/>
        <v>0</v>
      </c>
      <c r="W48" s="4"/>
      <c r="X48" s="4"/>
      <c r="Y48" s="4"/>
      <c r="Z48" s="24"/>
    </row>
    <row r="49" spans="1:26" ht="16.5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96">
        <f t="shared" si="0"/>
        <v>0</v>
      </c>
      <c r="U49" s="53">
        <f t="shared" si="1"/>
        <v>0</v>
      </c>
      <c r="V49" s="53" t="str">
        <f t="shared" si="2"/>
        <v>0</v>
      </c>
      <c r="W49" s="4"/>
      <c r="X49" s="4"/>
      <c r="Y49" s="4"/>
      <c r="Z49" s="66"/>
    </row>
    <row r="50" spans="1:26" ht="16.5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96">
        <f t="shared" si="0"/>
        <v>0</v>
      </c>
      <c r="U50" s="53">
        <f t="shared" si="1"/>
        <v>0</v>
      </c>
      <c r="V50" s="53" t="str">
        <f t="shared" si="2"/>
        <v>0</v>
      </c>
      <c r="W50" s="4"/>
      <c r="X50" s="4"/>
      <c r="Y50" s="4"/>
      <c r="Z50" s="66"/>
    </row>
    <row r="51" spans="1:26" ht="17.25">
      <c r="A51" s="16" t="s">
        <v>103</v>
      </c>
      <c r="B51" s="76" t="s">
        <v>29</v>
      </c>
      <c r="C51" s="84">
        <v>4.8</v>
      </c>
      <c r="D51" s="20"/>
      <c r="E51" s="53">
        <v>9</v>
      </c>
      <c r="F51" s="85"/>
      <c r="G51" s="84"/>
      <c r="H51" s="53"/>
      <c r="I51" s="53"/>
      <c r="J51" s="53"/>
      <c r="K51" s="53"/>
      <c r="L51" s="53">
        <v>8</v>
      </c>
      <c r="M51" s="85"/>
      <c r="N51" s="84">
        <v>8</v>
      </c>
      <c r="O51" s="85"/>
      <c r="P51" s="84">
        <v>3</v>
      </c>
      <c r="Q51" s="53"/>
      <c r="R51" s="53"/>
      <c r="S51" s="85"/>
      <c r="T51" s="96">
        <f t="shared" si="0"/>
        <v>32.799999999999997</v>
      </c>
      <c r="U51" s="53">
        <f t="shared" si="1"/>
        <v>0</v>
      </c>
      <c r="V51" s="53" t="str">
        <f t="shared" si="2"/>
        <v>0</v>
      </c>
      <c r="W51" s="19"/>
      <c r="X51" s="19"/>
      <c r="Y51" s="19"/>
    </row>
    <row r="52" spans="1:26" ht="16.5">
      <c r="A52" s="16" t="s">
        <v>104</v>
      </c>
      <c r="B52" s="76" t="s">
        <v>29</v>
      </c>
      <c r="C52" s="84"/>
      <c r="D52" s="53"/>
      <c r="E52" s="53"/>
      <c r="F52" s="85"/>
      <c r="G52" s="84"/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96">
        <f t="shared" si="0"/>
        <v>0</v>
      </c>
      <c r="U52" s="53">
        <f t="shared" si="1"/>
        <v>0</v>
      </c>
      <c r="V52" s="53" t="str">
        <f t="shared" si="2"/>
        <v>0</v>
      </c>
      <c r="W52" s="4"/>
      <c r="X52" s="4"/>
      <c r="Y52" s="7"/>
    </row>
    <row r="53" spans="1:26" ht="16.5">
      <c r="A53" s="16" t="s">
        <v>105</v>
      </c>
      <c r="B53" s="76" t="s">
        <v>29</v>
      </c>
      <c r="C53" s="84"/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>
        <v>20</v>
      </c>
      <c r="Q53" s="53"/>
      <c r="R53" s="53"/>
      <c r="S53" s="85"/>
      <c r="T53" s="96">
        <f t="shared" si="0"/>
        <v>20</v>
      </c>
      <c r="U53" s="53">
        <f t="shared" si="1"/>
        <v>0</v>
      </c>
      <c r="V53" s="53" t="str">
        <f t="shared" si="2"/>
        <v>0</v>
      </c>
      <c r="W53" s="4"/>
      <c r="X53" s="4"/>
      <c r="Y53" s="7"/>
    </row>
    <row r="54" spans="1:26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/>
      <c r="O54" s="85"/>
      <c r="P54" s="84"/>
      <c r="Q54" s="53"/>
      <c r="R54" s="53"/>
      <c r="S54" s="85"/>
      <c r="T54" s="96">
        <f t="shared" si="0"/>
        <v>0</v>
      </c>
      <c r="U54" s="53">
        <f t="shared" si="1"/>
        <v>0</v>
      </c>
      <c r="V54" s="53" t="str">
        <f t="shared" si="2"/>
        <v>0</v>
      </c>
      <c r="W54" s="19"/>
      <c r="X54" s="19"/>
      <c r="Y54" s="7"/>
    </row>
    <row r="55" spans="1:26">
      <c r="A55" s="16" t="s">
        <v>107</v>
      </c>
      <c r="B55" s="76" t="s">
        <v>29</v>
      </c>
      <c r="C55" s="84"/>
      <c r="D55" s="53"/>
      <c r="E55" s="53"/>
      <c r="F55" s="85"/>
      <c r="G55" s="84">
        <v>0.8</v>
      </c>
      <c r="H55" s="53">
        <v>0.05</v>
      </c>
      <c r="I55" s="53">
        <v>0.1</v>
      </c>
      <c r="J55" s="53"/>
      <c r="K55" s="53"/>
      <c r="L55" s="53"/>
      <c r="M55" s="85"/>
      <c r="N55" s="84"/>
      <c r="O55" s="85"/>
      <c r="P55" s="84">
        <v>0.1</v>
      </c>
      <c r="Q55" s="53"/>
      <c r="R55" s="53"/>
      <c r="S55" s="85"/>
      <c r="T55" s="96">
        <f t="shared" si="0"/>
        <v>1.05</v>
      </c>
      <c r="U55" s="53">
        <f t="shared" si="1"/>
        <v>0</v>
      </c>
      <c r="V55" s="53" t="str">
        <f t="shared" si="2"/>
        <v>0</v>
      </c>
      <c r="W55" s="19"/>
      <c r="X55" s="19"/>
      <c r="Y55" s="7"/>
    </row>
    <row r="56" spans="1:26" ht="16.5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>
        <v>6</v>
      </c>
      <c r="M56" s="85"/>
      <c r="N56" s="84"/>
      <c r="O56" s="85"/>
      <c r="P56" s="84"/>
      <c r="Q56" s="53"/>
      <c r="R56" s="53"/>
      <c r="S56" s="85"/>
      <c r="T56" s="96">
        <f t="shared" si="0"/>
        <v>6</v>
      </c>
      <c r="U56" s="53">
        <f t="shared" si="1"/>
        <v>0</v>
      </c>
      <c r="V56" s="53" t="str">
        <f t="shared" si="2"/>
        <v>0</v>
      </c>
      <c r="W56" s="4"/>
      <c r="X56" s="4"/>
      <c r="Y56" s="7"/>
    </row>
    <row r="57" spans="1:26" ht="16.5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96">
        <f t="shared" si="0"/>
        <v>0</v>
      </c>
      <c r="U57" s="53">
        <f t="shared" si="1"/>
        <v>0</v>
      </c>
      <c r="V57" s="53" t="str">
        <f t="shared" si="2"/>
        <v>0</v>
      </c>
      <c r="W57" s="4"/>
      <c r="X57" s="4"/>
      <c r="Y57" s="7"/>
    </row>
    <row r="58" spans="1:26" ht="16.5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/>
      <c r="Q58" s="53"/>
      <c r="R58" s="53"/>
      <c r="S58" s="85"/>
      <c r="T58" s="96">
        <f t="shared" si="0"/>
        <v>0</v>
      </c>
      <c r="U58" s="53">
        <f t="shared" si="1"/>
        <v>0</v>
      </c>
      <c r="V58" s="53" t="str">
        <f t="shared" si="2"/>
        <v>0</v>
      </c>
      <c r="W58" s="4"/>
      <c r="X58" s="4"/>
      <c r="Y58" s="7"/>
    </row>
    <row r="59" spans="1:26" ht="16.5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96">
        <f t="shared" si="0"/>
        <v>0</v>
      </c>
      <c r="U59" s="53">
        <f t="shared" si="1"/>
        <v>0</v>
      </c>
      <c r="V59" s="53" t="str">
        <f t="shared" si="2"/>
        <v>0</v>
      </c>
      <c r="W59" s="4"/>
      <c r="X59" s="4"/>
      <c r="Y59" s="7"/>
    </row>
    <row r="60" spans="1:26" ht="16.5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/>
      <c r="M60" s="85"/>
      <c r="N60" s="84"/>
      <c r="O60" s="85"/>
      <c r="P60" s="84"/>
      <c r="Q60" s="53"/>
      <c r="R60" s="53">
        <v>80</v>
      </c>
      <c r="S60" s="85"/>
      <c r="T60" s="96">
        <f t="shared" si="0"/>
        <v>80</v>
      </c>
      <c r="U60" s="53">
        <f t="shared" si="1"/>
        <v>0</v>
      </c>
      <c r="V60" s="53" t="str">
        <f t="shared" si="2"/>
        <v>0</v>
      </c>
      <c r="W60" s="4"/>
      <c r="X60" s="4"/>
      <c r="Y60" s="7"/>
    </row>
    <row r="61" spans="1:26" ht="16.5">
      <c r="A61" s="16" t="s">
        <v>113</v>
      </c>
      <c r="B61" s="76" t="s">
        <v>29</v>
      </c>
      <c r="C61" s="84"/>
      <c r="D61" s="53"/>
      <c r="E61" s="53"/>
      <c r="F61" s="85"/>
      <c r="G61" s="84"/>
      <c r="H61" s="53"/>
      <c r="I61" s="53"/>
      <c r="J61" s="53"/>
      <c r="K61" s="53">
        <v>20</v>
      </c>
      <c r="L61" s="53"/>
      <c r="M61" s="85"/>
      <c r="N61" s="84"/>
      <c r="O61" s="85"/>
      <c r="P61" s="84"/>
      <c r="Q61" s="53"/>
      <c r="R61" s="53"/>
      <c r="S61" s="85"/>
      <c r="T61" s="96">
        <f t="shared" si="0"/>
        <v>20</v>
      </c>
      <c r="U61" s="53">
        <f t="shared" si="1"/>
        <v>0</v>
      </c>
      <c r="V61" s="53" t="str">
        <f t="shared" si="2"/>
        <v>0</v>
      </c>
      <c r="W61" s="4"/>
      <c r="X61" s="4"/>
      <c r="Y61" s="7"/>
    </row>
    <row r="62" spans="1:26" ht="16.5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>
        <v>20</v>
      </c>
      <c r="K62" s="53"/>
      <c r="L62" s="53"/>
      <c r="M62" s="85"/>
      <c r="N62" s="84"/>
      <c r="O62" s="85"/>
      <c r="P62" s="84"/>
      <c r="Q62" s="53"/>
      <c r="R62" s="53"/>
      <c r="S62" s="85"/>
      <c r="T62" s="96">
        <f t="shared" si="0"/>
        <v>20</v>
      </c>
      <c r="U62" s="53">
        <f t="shared" si="1"/>
        <v>0</v>
      </c>
      <c r="V62" s="53" t="str">
        <f t="shared" si="2"/>
        <v>0</v>
      </c>
      <c r="W62" s="4"/>
      <c r="X62" s="4"/>
      <c r="Y62" s="7"/>
    </row>
    <row r="63" spans="1:26" ht="17.25">
      <c r="A63" s="16" t="s">
        <v>114</v>
      </c>
      <c r="B63" s="76" t="s">
        <v>29</v>
      </c>
      <c r="C63" s="84"/>
      <c r="D63" s="20"/>
      <c r="E63" s="53">
        <v>0.5</v>
      </c>
      <c r="F63" s="85"/>
      <c r="G63" s="84"/>
      <c r="H63" s="53"/>
      <c r="I63" s="53"/>
      <c r="J63" s="53"/>
      <c r="K63" s="53"/>
      <c r="L63" s="53"/>
      <c r="M63" s="85"/>
      <c r="N63" s="84"/>
      <c r="O63" s="85"/>
      <c r="P63" s="84"/>
      <c r="Q63" s="53"/>
      <c r="R63" s="53"/>
      <c r="S63" s="85"/>
      <c r="T63" s="96">
        <f t="shared" si="0"/>
        <v>0.5</v>
      </c>
      <c r="U63" s="53">
        <f t="shared" si="1"/>
        <v>0</v>
      </c>
      <c r="V63" s="53" t="str">
        <f t="shared" si="2"/>
        <v>0</v>
      </c>
      <c r="W63" s="4"/>
      <c r="X63" s="4"/>
      <c r="Y63" s="7"/>
    </row>
    <row r="64" spans="1:26" ht="16.5">
      <c r="A64" s="16" t="s">
        <v>115</v>
      </c>
      <c r="B64" s="76" t="s">
        <v>29</v>
      </c>
      <c r="C64" s="84"/>
      <c r="D64" s="53"/>
      <c r="E64" s="53"/>
      <c r="F64" s="85"/>
      <c r="G64" s="84"/>
      <c r="H64" s="53"/>
      <c r="I64" s="53"/>
      <c r="J64" s="53"/>
      <c r="K64" s="53"/>
      <c r="L64" s="53"/>
      <c r="M64" s="85"/>
      <c r="N64" s="84"/>
      <c r="O64" s="85"/>
      <c r="P64" s="84"/>
      <c r="Q64" s="53"/>
      <c r="R64" s="53"/>
      <c r="S64" s="85"/>
      <c r="T64" s="96">
        <f t="shared" si="0"/>
        <v>0</v>
      </c>
      <c r="U64" s="53">
        <f t="shared" si="1"/>
        <v>0</v>
      </c>
      <c r="V64" s="53" t="str">
        <f t="shared" si="2"/>
        <v>0</v>
      </c>
      <c r="W64" s="4"/>
      <c r="X64" s="4"/>
      <c r="Y64" s="7"/>
    </row>
    <row r="65" spans="1:25" ht="16.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4"/>
      <c r="X65" s="4"/>
      <c r="Y65" s="7"/>
    </row>
    <row r="66" spans="1:25" ht="16.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4"/>
      <c r="X66" s="4"/>
      <c r="Y66" s="7"/>
    </row>
    <row r="67" spans="1:25" ht="16.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4"/>
      <c r="X67" s="4"/>
      <c r="Y67" s="7"/>
    </row>
    <row r="68" spans="1:25" ht="16.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4"/>
      <c r="X68" s="4"/>
      <c r="Y68" s="7"/>
    </row>
    <row r="69" spans="1:25" ht="16.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topLeftCell="A40" workbookViewId="0">
      <selection activeCell="E20" sqref="E20"/>
    </sheetView>
  </sheetViews>
  <sheetFormatPr defaultRowHeight="16.5"/>
  <cols>
    <col min="1" max="1" width="30.7109375" style="60" customWidth="1"/>
    <col min="2" max="2" width="6.85546875" style="61" customWidth="1"/>
    <col min="3" max="3" width="6.42578125" style="24" customWidth="1"/>
    <col min="4" max="6" width="6.28515625" style="24" customWidth="1"/>
    <col min="7" max="8" width="6.85546875" style="24" customWidth="1"/>
    <col min="9" max="9" width="6.28515625" style="24" customWidth="1"/>
    <col min="10" max="10" width="6.42578125" style="24" customWidth="1"/>
    <col min="11" max="22" width="6.28515625" style="24" customWidth="1"/>
    <col min="23" max="23" width="6.28515625" style="26" customWidth="1"/>
    <col min="24" max="24" width="6.28515625" style="24" customWidth="1"/>
    <col min="25" max="16384" width="9.140625" style="24"/>
  </cols>
  <sheetData>
    <row r="1" spans="1:27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0</v>
      </c>
      <c r="T1" s="23"/>
      <c r="U1" s="23"/>
      <c r="V1" s="23"/>
      <c r="W1" s="23"/>
      <c r="X1" s="23"/>
      <c r="Y1" s="23"/>
      <c r="Z1" s="62"/>
      <c r="AA1" s="62"/>
    </row>
    <row r="2" spans="1:2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 t="s">
        <v>1</v>
      </c>
      <c r="T2" s="23"/>
      <c r="U2" s="23"/>
      <c r="V2" s="23"/>
      <c r="W2" s="23"/>
      <c r="X2" s="23"/>
      <c r="Y2" s="23"/>
      <c r="Z2" s="62"/>
      <c r="AA2" s="62"/>
    </row>
    <row r="3" spans="1:27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  <c r="Z3" s="26"/>
    </row>
    <row r="4" spans="1:27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  <c r="Z4" s="22"/>
      <c r="AA4" s="22"/>
    </row>
    <row r="5" spans="1:27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8"/>
      <c r="Q5" s="8"/>
      <c r="R5" s="4"/>
      <c r="S5" s="8" t="s">
        <v>5</v>
      </c>
      <c r="T5" s="4"/>
      <c r="U5" s="33"/>
      <c r="V5" s="34"/>
      <c r="W5" s="4"/>
      <c r="X5" s="4"/>
      <c r="Y5" s="7"/>
      <c r="Z5" s="25"/>
      <c r="AA5" s="25"/>
    </row>
    <row r="6" spans="1:27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11"/>
      <c r="Q6" s="11"/>
      <c r="R6" s="4"/>
      <c r="S6" s="8" t="s">
        <v>8</v>
      </c>
      <c r="T6" s="4"/>
      <c r="U6" s="36"/>
      <c r="V6" s="37"/>
      <c r="W6" s="4"/>
      <c r="X6" s="4"/>
      <c r="Y6" s="7"/>
      <c r="Z6" s="25"/>
      <c r="AA6" s="25"/>
    </row>
    <row r="7" spans="1:27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 t="s">
        <v>9</v>
      </c>
      <c r="T7" s="4"/>
      <c r="U7" s="36"/>
      <c r="V7" s="37"/>
      <c r="W7" s="4"/>
      <c r="X7" s="4"/>
      <c r="Y7" s="7"/>
      <c r="Z7" s="25"/>
      <c r="AA7" s="25"/>
    </row>
    <row r="8" spans="1:27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4"/>
      <c r="S8" s="8" t="s">
        <v>10</v>
      </c>
      <c r="T8" s="4"/>
      <c r="U8" s="36"/>
      <c r="V8" s="37"/>
      <c r="W8" s="4"/>
      <c r="X8" s="4"/>
      <c r="Y8" s="7"/>
      <c r="Z8" s="25"/>
      <c r="AA8" s="25"/>
    </row>
    <row r="9" spans="1:27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12</v>
      </c>
      <c r="T9" s="4"/>
      <c r="U9" s="36"/>
      <c r="V9" s="37"/>
      <c r="W9" s="4"/>
      <c r="X9" s="4"/>
      <c r="Y9" s="7"/>
      <c r="Z9" s="25"/>
      <c r="AA9" s="25"/>
    </row>
    <row r="10" spans="1:27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4"/>
      <c r="U10" s="50"/>
      <c r="V10" s="51"/>
      <c r="W10" s="4"/>
      <c r="X10" s="4"/>
      <c r="Y10" s="7"/>
      <c r="Z10" s="54"/>
      <c r="AA10" s="54"/>
    </row>
    <row r="11" spans="1:27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8" t="s">
        <v>15</v>
      </c>
      <c r="T11" s="4"/>
      <c r="U11" s="36"/>
      <c r="V11" s="37"/>
      <c r="W11" s="4"/>
      <c r="X11" s="4"/>
      <c r="Y11" s="7"/>
      <c r="Z11" s="25"/>
      <c r="AA11" s="25"/>
    </row>
    <row r="12" spans="1:27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18</v>
      </c>
      <c r="T12" s="4"/>
      <c r="U12" s="40"/>
      <c r="V12" s="41"/>
      <c r="W12" s="4"/>
      <c r="X12" s="4"/>
      <c r="Y12" s="7"/>
      <c r="Z12" s="25"/>
      <c r="AA12" s="25"/>
    </row>
    <row r="13" spans="1:27" ht="17.25" thickTop="1">
      <c r="A13" s="2" t="s">
        <v>19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  <c r="Z13" s="26"/>
    </row>
    <row r="14" spans="1:27">
      <c r="A14" s="12" t="s">
        <v>43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4"/>
      <c r="Y14" s="26"/>
    </row>
    <row r="15" spans="1:27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</row>
    <row r="16" spans="1:27" ht="40.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  <c r="W16" s="24"/>
    </row>
    <row r="17" spans="1:25" ht="129" customHeight="1">
      <c r="A17" s="59" t="s">
        <v>23</v>
      </c>
      <c r="B17" s="56" t="s">
        <v>24</v>
      </c>
      <c r="C17" s="80" t="s">
        <v>116</v>
      </c>
      <c r="D17" s="1" t="s">
        <v>117</v>
      </c>
      <c r="E17" s="1" t="s">
        <v>30</v>
      </c>
      <c r="F17" s="81"/>
      <c r="G17" s="89" t="s">
        <v>118</v>
      </c>
      <c r="H17" s="1" t="s">
        <v>119</v>
      </c>
      <c r="I17" s="1" t="s">
        <v>62</v>
      </c>
      <c r="J17" s="1" t="s">
        <v>34</v>
      </c>
      <c r="K17" s="1" t="s">
        <v>59</v>
      </c>
      <c r="L17" s="1"/>
      <c r="M17" s="81"/>
      <c r="N17" s="89" t="s">
        <v>27</v>
      </c>
      <c r="O17" s="81" t="s">
        <v>144</v>
      </c>
      <c r="P17" s="89" t="s">
        <v>120</v>
      </c>
      <c r="Q17" s="1" t="s">
        <v>121</v>
      </c>
      <c r="R17" s="1" t="s">
        <v>65</v>
      </c>
      <c r="S17" s="81"/>
      <c r="T17" s="91" t="s">
        <v>36</v>
      </c>
      <c r="U17" s="55" t="s">
        <v>25</v>
      </c>
      <c r="V17" s="55" t="s">
        <v>37</v>
      </c>
      <c r="W17" s="4"/>
      <c r="X17" s="4"/>
      <c r="Y17" s="4"/>
    </row>
    <row r="18" spans="1:25" s="64" customFormat="1" ht="17.25">
      <c r="A18" s="14" t="s">
        <v>28</v>
      </c>
      <c r="B18" s="75"/>
      <c r="C18" s="82">
        <v>180</v>
      </c>
      <c r="D18" s="71">
        <v>30</v>
      </c>
      <c r="E18" s="70">
        <v>200</v>
      </c>
      <c r="F18" s="83"/>
      <c r="G18" s="82">
        <v>200</v>
      </c>
      <c r="H18" s="71">
        <v>150</v>
      </c>
      <c r="I18" s="71">
        <v>30</v>
      </c>
      <c r="J18" s="71">
        <v>20</v>
      </c>
      <c r="K18" s="71">
        <v>200</v>
      </c>
      <c r="L18" s="71"/>
      <c r="M18" s="83"/>
      <c r="N18" s="82">
        <v>180</v>
      </c>
      <c r="O18" s="83">
        <v>20</v>
      </c>
      <c r="P18" s="82">
        <v>130</v>
      </c>
      <c r="Q18" s="71">
        <v>50</v>
      </c>
      <c r="R18" s="71">
        <v>180</v>
      </c>
      <c r="S18" s="83"/>
      <c r="T18" s="92"/>
      <c r="U18" s="53"/>
      <c r="V18" s="53"/>
      <c r="W18" s="15"/>
      <c r="X18" s="15"/>
      <c r="Y18" s="15"/>
    </row>
    <row r="19" spans="1:25" s="65" customFormat="1" ht="17.25">
      <c r="A19" s="16" t="s">
        <v>73</v>
      </c>
      <c r="B19" s="76" t="s">
        <v>29</v>
      </c>
      <c r="C19" s="84"/>
      <c r="D19" s="26">
        <v>25</v>
      </c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77">
        <f t="shared" ref="T19:T64" si="0">SUM(C19:S19)</f>
        <v>25</v>
      </c>
      <c r="U19" s="53">
        <f>$C$12</f>
        <v>0</v>
      </c>
      <c r="V19" s="53" t="str">
        <f>IMPRODUCT(T19,U19)</f>
        <v>0</v>
      </c>
      <c r="W19" s="17"/>
      <c r="X19" s="17"/>
      <c r="Y19" s="17"/>
    </row>
    <row r="20" spans="1:25" s="65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77">
        <f t="shared" si="0"/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17"/>
      <c r="Y20" s="17"/>
    </row>
    <row r="21" spans="1:25" s="65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/>
      <c r="Q21" s="53"/>
      <c r="R21" s="53"/>
      <c r="S21" s="85"/>
      <c r="T21" s="77">
        <f t="shared" si="0"/>
        <v>0</v>
      </c>
      <c r="U21" s="53">
        <f t="shared" si="1"/>
        <v>0</v>
      </c>
      <c r="V21" s="53" t="str">
        <f t="shared" si="2"/>
        <v>0</v>
      </c>
      <c r="W21" s="17"/>
      <c r="X21" s="17"/>
      <c r="Y21" s="17"/>
    </row>
    <row r="22" spans="1:25" s="65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77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17"/>
      <c r="Y22" s="17"/>
    </row>
    <row r="23" spans="1:25" s="65" customFormat="1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85"/>
      <c r="T23" s="77">
        <f t="shared" si="0"/>
        <v>0</v>
      </c>
      <c r="U23" s="53">
        <f t="shared" si="1"/>
        <v>0</v>
      </c>
      <c r="V23" s="53" t="str">
        <f t="shared" si="2"/>
        <v>0</v>
      </c>
      <c r="W23" s="17"/>
      <c r="X23" s="17"/>
      <c r="Y23" s="17"/>
    </row>
    <row r="24" spans="1:25" s="65" customFormat="1" ht="17.25">
      <c r="A24" s="16" t="s">
        <v>78</v>
      </c>
      <c r="B24" s="76" t="s">
        <v>29</v>
      </c>
      <c r="C24" s="84"/>
      <c r="D24" s="53"/>
      <c r="E24" s="53"/>
      <c r="F24" s="85"/>
      <c r="G24" s="84"/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77">
        <f t="shared" si="0"/>
        <v>0</v>
      </c>
      <c r="U24" s="53">
        <f t="shared" si="1"/>
        <v>0</v>
      </c>
      <c r="V24" s="53" t="str">
        <f t="shared" si="2"/>
        <v>0</v>
      </c>
      <c r="W24" s="17"/>
      <c r="X24" s="17"/>
      <c r="Y24" s="17"/>
    </row>
    <row r="25" spans="1:25" s="65" customFormat="1" ht="17.25">
      <c r="A25" s="16" t="s">
        <v>79</v>
      </c>
      <c r="B25" s="76" t="s">
        <v>29</v>
      </c>
      <c r="C25" s="84"/>
      <c r="D25" s="53"/>
      <c r="E25" s="53"/>
      <c r="F25" s="85"/>
      <c r="G25" s="84">
        <v>46</v>
      </c>
      <c r="H25" s="53">
        <v>106</v>
      </c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85"/>
      <c r="T25" s="77">
        <f t="shared" si="0"/>
        <v>152</v>
      </c>
      <c r="U25" s="53">
        <f t="shared" si="1"/>
        <v>0</v>
      </c>
      <c r="V25" s="53" t="str">
        <f t="shared" si="2"/>
        <v>0</v>
      </c>
      <c r="W25" s="17"/>
      <c r="X25" s="17"/>
      <c r="Y25" s="17"/>
    </row>
    <row r="26" spans="1:25" s="65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/>
      <c r="R26" s="53"/>
      <c r="S26" s="85"/>
      <c r="T26" s="77">
        <f t="shared" si="0"/>
        <v>0</v>
      </c>
      <c r="U26" s="53">
        <f t="shared" si="1"/>
        <v>0</v>
      </c>
      <c r="V26" s="53" t="str">
        <f t="shared" si="2"/>
        <v>0</v>
      </c>
      <c r="W26" s="17"/>
      <c r="X26" s="17"/>
      <c r="Y26" s="17"/>
    </row>
    <row r="27" spans="1:25" s="65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/>
      <c r="S27" s="85"/>
      <c r="T27" s="77">
        <f t="shared" si="0"/>
        <v>0</v>
      </c>
      <c r="U27" s="53">
        <f t="shared" si="1"/>
        <v>0</v>
      </c>
      <c r="V27" s="53" t="str">
        <f t="shared" si="2"/>
        <v>0</v>
      </c>
      <c r="W27" s="17"/>
      <c r="X27" s="17"/>
      <c r="Y27" s="17"/>
    </row>
    <row r="28" spans="1:25" s="65" customFormat="1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77">
        <f t="shared" si="0"/>
        <v>0</v>
      </c>
      <c r="U28" s="53">
        <f t="shared" si="1"/>
        <v>0</v>
      </c>
      <c r="V28" s="53" t="str">
        <f t="shared" si="2"/>
        <v>0</v>
      </c>
      <c r="W28" s="17"/>
      <c r="X28" s="17"/>
      <c r="Y28" s="17"/>
    </row>
    <row r="29" spans="1:25" s="65" customFormat="1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>
        <v>4</v>
      </c>
      <c r="Q29" s="53"/>
      <c r="R29" s="53"/>
      <c r="S29" s="85"/>
      <c r="T29" s="77">
        <f t="shared" si="0"/>
        <v>4</v>
      </c>
      <c r="U29" s="53">
        <f t="shared" si="1"/>
        <v>0</v>
      </c>
      <c r="V29" s="53" t="str">
        <f t="shared" si="2"/>
        <v>0</v>
      </c>
      <c r="W29" s="17"/>
      <c r="X29" s="17"/>
      <c r="Y29" s="17"/>
    </row>
    <row r="30" spans="1:25" s="65" customFormat="1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77">
        <f t="shared" si="0"/>
        <v>0</v>
      </c>
      <c r="U30" s="53">
        <f t="shared" si="1"/>
        <v>0</v>
      </c>
      <c r="V30" s="53" t="str">
        <f t="shared" si="2"/>
        <v>0</v>
      </c>
      <c r="W30" s="17"/>
      <c r="X30" s="17"/>
      <c r="Y30" s="17"/>
    </row>
    <row r="31" spans="1:25" s="65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77">
        <f t="shared" si="0"/>
        <v>0</v>
      </c>
      <c r="U31" s="53">
        <f t="shared" si="1"/>
        <v>0</v>
      </c>
      <c r="V31" s="53" t="str">
        <f t="shared" si="2"/>
        <v>0</v>
      </c>
      <c r="W31" s="17"/>
      <c r="X31" s="17"/>
      <c r="Y31" s="17"/>
    </row>
    <row r="32" spans="1:25" s="65" customFormat="1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77">
        <f t="shared" si="0"/>
        <v>0</v>
      </c>
      <c r="U32" s="53">
        <f t="shared" si="1"/>
        <v>0</v>
      </c>
      <c r="V32" s="53" t="str">
        <f t="shared" si="2"/>
        <v>0</v>
      </c>
      <c r="W32" s="17"/>
      <c r="X32" s="17"/>
      <c r="Y32" s="17"/>
    </row>
    <row r="33" spans="1:25" s="65" customFormat="1" ht="17.25">
      <c r="A33" s="16" t="s">
        <v>86</v>
      </c>
      <c r="B33" s="76" t="s">
        <v>29</v>
      </c>
      <c r="C33" s="84"/>
      <c r="D33" s="53"/>
      <c r="E33" s="53"/>
      <c r="F33" s="85"/>
      <c r="G33" s="84">
        <v>5.2</v>
      </c>
      <c r="H33" s="53">
        <v>12</v>
      </c>
      <c r="I33" s="53"/>
      <c r="J33" s="53"/>
      <c r="K33" s="53"/>
      <c r="L33" s="53"/>
      <c r="M33" s="85"/>
      <c r="N33" s="84"/>
      <c r="O33" s="85"/>
      <c r="P33" s="84"/>
      <c r="Q33" s="53"/>
      <c r="R33" s="53"/>
      <c r="S33" s="85"/>
      <c r="T33" s="77">
        <f t="shared" si="0"/>
        <v>17.2</v>
      </c>
      <c r="U33" s="53">
        <f t="shared" si="1"/>
        <v>0</v>
      </c>
      <c r="V33" s="53" t="str">
        <f t="shared" si="2"/>
        <v>0</v>
      </c>
      <c r="W33" s="17"/>
      <c r="X33" s="17"/>
      <c r="Y33" s="17"/>
    </row>
    <row r="34" spans="1:25" s="65" customFormat="1" ht="17.25">
      <c r="A34" s="16" t="s">
        <v>87</v>
      </c>
      <c r="B34" s="76" t="s">
        <v>29</v>
      </c>
      <c r="C34" s="84">
        <v>12</v>
      </c>
      <c r="D34" s="53"/>
      <c r="E34" s="53"/>
      <c r="F34" s="85"/>
      <c r="G34" s="84"/>
      <c r="H34" s="53"/>
      <c r="I34" s="53"/>
      <c r="J34" s="53"/>
      <c r="K34" s="53"/>
      <c r="L34" s="53"/>
      <c r="M34" s="85"/>
      <c r="N34" s="84"/>
      <c r="O34" s="85"/>
      <c r="P34" s="84"/>
      <c r="Q34" s="53"/>
      <c r="R34" s="53"/>
      <c r="S34" s="85"/>
      <c r="T34" s="77">
        <f t="shared" si="0"/>
        <v>12</v>
      </c>
      <c r="U34" s="53">
        <f t="shared" si="1"/>
        <v>0</v>
      </c>
      <c r="V34" s="53" t="str">
        <f t="shared" si="2"/>
        <v>0</v>
      </c>
      <c r="W34" s="17"/>
      <c r="X34" s="17"/>
      <c r="Y34" s="17"/>
    </row>
    <row r="35" spans="1:25" s="65" customFormat="1" ht="17.25">
      <c r="A35" s="16" t="s">
        <v>88</v>
      </c>
      <c r="B35" s="76" t="s">
        <v>29</v>
      </c>
      <c r="C35" s="84"/>
      <c r="D35" s="53"/>
      <c r="E35" s="53"/>
      <c r="F35" s="85"/>
      <c r="G35" s="84">
        <v>1.7</v>
      </c>
      <c r="H35" s="53">
        <v>2</v>
      </c>
      <c r="I35" s="53"/>
      <c r="J35" s="53"/>
      <c r="K35" s="53"/>
      <c r="L35" s="53"/>
      <c r="M35" s="85"/>
      <c r="N35" s="84"/>
      <c r="O35" s="85"/>
      <c r="P35" s="84">
        <v>2</v>
      </c>
      <c r="Q35" s="53"/>
      <c r="R35" s="53"/>
      <c r="S35" s="85"/>
      <c r="T35" s="77">
        <f t="shared" si="0"/>
        <v>5.7</v>
      </c>
      <c r="U35" s="53">
        <f t="shared" si="1"/>
        <v>0</v>
      </c>
      <c r="V35" s="53" t="str">
        <f t="shared" si="2"/>
        <v>0</v>
      </c>
      <c r="W35" s="17"/>
      <c r="X35" s="17"/>
      <c r="Y35" s="17"/>
    </row>
    <row r="36" spans="1:25" s="65" customFormat="1" ht="17.25">
      <c r="A36" s="16" t="s">
        <v>89</v>
      </c>
      <c r="B36" s="76" t="s">
        <v>29</v>
      </c>
      <c r="C36" s="84">
        <v>1.4</v>
      </c>
      <c r="D36" s="53">
        <v>5</v>
      </c>
      <c r="E36" s="53"/>
      <c r="F36" s="85"/>
      <c r="G36" s="84"/>
      <c r="H36" s="53"/>
      <c r="I36" s="53"/>
      <c r="J36" s="53"/>
      <c r="K36" s="53"/>
      <c r="L36" s="53"/>
      <c r="M36" s="85"/>
      <c r="N36" s="84"/>
      <c r="O36" s="85"/>
      <c r="P36" s="84"/>
      <c r="Q36" s="53"/>
      <c r="R36" s="53"/>
      <c r="S36" s="85"/>
      <c r="T36" s="77">
        <f t="shared" si="0"/>
        <v>6.4</v>
      </c>
      <c r="U36" s="53">
        <f t="shared" si="1"/>
        <v>0</v>
      </c>
      <c r="V36" s="53" t="str">
        <f t="shared" si="2"/>
        <v>0</v>
      </c>
      <c r="W36" s="17"/>
      <c r="X36" s="17"/>
      <c r="Y36" s="17"/>
    </row>
    <row r="37" spans="1:25" s="65" customFormat="1" ht="17.25">
      <c r="A37" s="16" t="s">
        <v>90</v>
      </c>
      <c r="B37" s="76" t="s">
        <v>29</v>
      </c>
      <c r="C37" s="84">
        <v>90</v>
      </c>
      <c r="D37" s="53"/>
      <c r="E37" s="53"/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/>
      <c r="Q37" s="53">
        <v>15</v>
      </c>
      <c r="R37" s="53"/>
      <c r="S37" s="85"/>
      <c r="T37" s="77">
        <f t="shared" si="0"/>
        <v>105</v>
      </c>
      <c r="U37" s="53">
        <f t="shared" si="1"/>
        <v>0</v>
      </c>
      <c r="V37" s="53" t="str">
        <f t="shared" si="2"/>
        <v>0</v>
      </c>
      <c r="W37" s="17"/>
      <c r="X37" s="17"/>
      <c r="Y37" s="17"/>
    </row>
    <row r="38" spans="1:25" s="65" customFormat="1" ht="17.25">
      <c r="A38" s="16" t="s">
        <v>91</v>
      </c>
      <c r="B38" s="76" t="s">
        <v>29</v>
      </c>
      <c r="C38" s="84"/>
      <c r="D38" s="53"/>
      <c r="E38" s="53"/>
      <c r="F38" s="85"/>
      <c r="G38" s="84">
        <v>6.7</v>
      </c>
      <c r="H38" s="53">
        <v>12</v>
      </c>
      <c r="I38" s="53"/>
      <c r="J38" s="53"/>
      <c r="K38" s="53"/>
      <c r="L38" s="53"/>
      <c r="M38" s="85"/>
      <c r="N38" s="84"/>
      <c r="O38" s="85"/>
      <c r="P38" s="84">
        <v>30</v>
      </c>
      <c r="Q38" s="53"/>
      <c r="R38" s="53"/>
      <c r="S38" s="85"/>
      <c r="T38" s="77">
        <f t="shared" si="0"/>
        <v>48.7</v>
      </c>
      <c r="U38" s="53">
        <f t="shared" si="1"/>
        <v>0</v>
      </c>
      <c r="V38" s="53" t="str">
        <f t="shared" si="2"/>
        <v>0</v>
      </c>
      <c r="W38" s="17"/>
      <c r="X38" s="17"/>
      <c r="Y38" s="17"/>
    </row>
    <row r="39" spans="1:25" s="65" customFormat="1" ht="17.25">
      <c r="A39" s="16" t="s">
        <v>92</v>
      </c>
      <c r="B39" s="76" t="s">
        <v>29</v>
      </c>
      <c r="C39" s="84"/>
      <c r="D39" s="53"/>
      <c r="E39" s="53"/>
      <c r="F39" s="85"/>
      <c r="G39" s="84">
        <v>9.6</v>
      </c>
      <c r="H39" s="53"/>
      <c r="I39" s="53"/>
      <c r="J39" s="53"/>
      <c r="K39" s="53"/>
      <c r="L39" s="53"/>
      <c r="M39" s="85"/>
      <c r="N39" s="84"/>
      <c r="O39" s="85"/>
      <c r="P39" s="84">
        <v>13</v>
      </c>
      <c r="Q39" s="53">
        <v>5</v>
      </c>
      <c r="R39" s="53"/>
      <c r="S39" s="85"/>
      <c r="T39" s="77">
        <f t="shared" si="0"/>
        <v>27.6</v>
      </c>
      <c r="U39" s="53">
        <f t="shared" si="1"/>
        <v>0</v>
      </c>
      <c r="V39" s="53" t="str">
        <f t="shared" si="2"/>
        <v>0</v>
      </c>
      <c r="W39" s="17"/>
      <c r="X39" s="17"/>
      <c r="Y39" s="17"/>
    </row>
    <row r="40" spans="1:25" s="65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77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17"/>
      <c r="Y40" s="17"/>
    </row>
    <row r="41" spans="1:25" s="65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77">
        <f t="shared" si="0"/>
        <v>0</v>
      </c>
      <c r="U41" s="53">
        <f t="shared" si="1"/>
        <v>0</v>
      </c>
      <c r="V41" s="53" t="str">
        <f t="shared" si="2"/>
        <v>0</v>
      </c>
      <c r="W41" s="17"/>
      <c r="X41" s="17"/>
      <c r="Y41" s="17"/>
    </row>
    <row r="42" spans="1:25" s="65" customFormat="1" ht="17.25">
      <c r="A42" s="16" t="s">
        <v>94</v>
      </c>
      <c r="B42" s="76" t="s">
        <v>29</v>
      </c>
      <c r="C42" s="84"/>
      <c r="D42" s="53"/>
      <c r="E42" s="53">
        <v>2</v>
      </c>
      <c r="F42" s="85"/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85"/>
      <c r="T42" s="77">
        <f t="shared" si="0"/>
        <v>2</v>
      </c>
      <c r="U42" s="53">
        <f t="shared" si="1"/>
        <v>0</v>
      </c>
      <c r="V42" s="53" t="str">
        <f t="shared" si="2"/>
        <v>0</v>
      </c>
      <c r="W42" s="17"/>
      <c r="X42" s="17"/>
      <c r="Y42" s="17"/>
    </row>
    <row r="43" spans="1:25" s="65" customFormat="1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>
        <v>2</v>
      </c>
      <c r="I43" s="53"/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77">
        <f t="shared" si="0"/>
        <v>2</v>
      </c>
      <c r="U43" s="53">
        <f t="shared" si="1"/>
        <v>0</v>
      </c>
      <c r="V43" s="53" t="str">
        <f t="shared" si="2"/>
        <v>0</v>
      </c>
      <c r="W43" s="17"/>
      <c r="X43" s="17"/>
      <c r="Y43" s="17"/>
    </row>
    <row r="44" spans="1:25" ht="17.25">
      <c r="A44" s="16" t="s">
        <v>96</v>
      </c>
      <c r="B44" s="76" t="s">
        <v>29</v>
      </c>
      <c r="C44" s="84"/>
      <c r="D44" s="53"/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/>
      <c r="P44" s="84"/>
      <c r="Q44" s="53"/>
      <c r="R44" s="53"/>
      <c r="S44" s="85"/>
      <c r="T44" s="77">
        <f t="shared" si="0"/>
        <v>0</v>
      </c>
      <c r="U44" s="53">
        <f t="shared" si="1"/>
        <v>0</v>
      </c>
      <c r="V44" s="53" t="str">
        <f t="shared" si="2"/>
        <v>0</v>
      </c>
      <c r="W44" s="17"/>
      <c r="X44" s="17"/>
      <c r="Y44" s="17"/>
    </row>
    <row r="45" spans="1:25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/>
      <c r="Q45" s="53"/>
      <c r="R45" s="53"/>
      <c r="S45" s="85"/>
      <c r="T45" s="77">
        <f t="shared" si="0"/>
        <v>0</v>
      </c>
      <c r="U45" s="53">
        <f t="shared" si="1"/>
        <v>0</v>
      </c>
      <c r="V45" s="53" t="str">
        <f t="shared" si="2"/>
        <v>0</v>
      </c>
      <c r="W45" s="17"/>
      <c r="X45" s="17"/>
      <c r="Y45" s="17"/>
    </row>
    <row r="46" spans="1:25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>
        <v>20</v>
      </c>
      <c r="P46" s="84"/>
      <c r="Q46" s="53"/>
      <c r="R46" s="53"/>
      <c r="S46" s="85"/>
      <c r="T46" s="77">
        <f t="shared" si="0"/>
        <v>20</v>
      </c>
      <c r="U46" s="53">
        <f t="shared" si="1"/>
        <v>0</v>
      </c>
      <c r="V46" s="53" t="str">
        <f t="shared" si="2"/>
        <v>0</v>
      </c>
      <c r="W46" s="17"/>
      <c r="X46" s="17"/>
      <c r="Y46" s="17"/>
    </row>
    <row r="47" spans="1:25" s="66" customFormat="1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>
        <v>85</v>
      </c>
      <c r="I47" s="53"/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77">
        <f t="shared" si="0"/>
        <v>85</v>
      </c>
      <c r="U47" s="53">
        <f t="shared" si="1"/>
        <v>0</v>
      </c>
      <c r="V47" s="53" t="str">
        <f t="shared" si="2"/>
        <v>0</v>
      </c>
      <c r="W47" s="17"/>
      <c r="X47" s="17"/>
      <c r="Y47" s="17"/>
    </row>
    <row r="48" spans="1:25" s="66" customFormat="1">
      <c r="A48" s="16" t="s">
        <v>100</v>
      </c>
      <c r="B48" s="76" t="s">
        <v>29</v>
      </c>
      <c r="C48" s="84"/>
      <c r="D48" s="53"/>
      <c r="E48" s="53"/>
      <c r="F48" s="85"/>
      <c r="G48" s="84"/>
      <c r="H48" s="53"/>
      <c r="I48" s="53"/>
      <c r="J48" s="53"/>
      <c r="K48" s="53"/>
      <c r="L48" s="53"/>
      <c r="M48" s="85"/>
      <c r="N48" s="84"/>
      <c r="O48" s="85"/>
      <c r="P48" s="84"/>
      <c r="Q48" s="53"/>
      <c r="R48" s="53"/>
      <c r="S48" s="85"/>
      <c r="T48" s="77">
        <f t="shared" si="0"/>
        <v>0</v>
      </c>
      <c r="U48" s="53">
        <f t="shared" si="1"/>
        <v>0</v>
      </c>
      <c r="V48" s="53" t="str">
        <f t="shared" si="2"/>
        <v>0</v>
      </c>
      <c r="W48" s="4"/>
      <c r="X48" s="4"/>
      <c r="Y48" s="4"/>
    </row>
    <row r="49" spans="1:25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77">
        <f t="shared" si="0"/>
        <v>0</v>
      </c>
      <c r="U49" s="53">
        <f t="shared" si="1"/>
        <v>0</v>
      </c>
      <c r="V49" s="53" t="str">
        <f t="shared" si="2"/>
        <v>0</v>
      </c>
      <c r="W49" s="4"/>
      <c r="X49" s="4"/>
      <c r="Y49" s="4"/>
    </row>
    <row r="50" spans="1:25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77">
        <f t="shared" si="0"/>
        <v>0</v>
      </c>
      <c r="U50" s="53">
        <f t="shared" si="1"/>
        <v>0</v>
      </c>
      <c r="V50" s="53" t="str">
        <f t="shared" si="2"/>
        <v>0</v>
      </c>
      <c r="W50" s="4"/>
      <c r="X50" s="4"/>
      <c r="Y50" s="4"/>
    </row>
    <row r="51" spans="1:25" ht="17.25">
      <c r="A51" s="16" t="s">
        <v>103</v>
      </c>
      <c r="B51" s="76" t="s">
        <v>29</v>
      </c>
      <c r="C51" s="84">
        <v>1.8</v>
      </c>
      <c r="D51" s="20"/>
      <c r="E51" s="53">
        <v>9</v>
      </c>
      <c r="F51" s="85"/>
      <c r="G51" s="84"/>
      <c r="H51" s="53"/>
      <c r="I51" s="53"/>
      <c r="J51" s="53"/>
      <c r="K51" s="53">
        <v>9</v>
      </c>
      <c r="L51" s="53"/>
      <c r="M51" s="85"/>
      <c r="N51" s="84">
        <v>8</v>
      </c>
      <c r="O51" s="85"/>
      <c r="P51" s="84">
        <v>5</v>
      </c>
      <c r="Q51" s="53">
        <v>3.5</v>
      </c>
      <c r="R51" s="53">
        <v>8</v>
      </c>
      <c r="S51" s="85"/>
      <c r="T51" s="77">
        <f t="shared" si="0"/>
        <v>44.3</v>
      </c>
      <c r="U51" s="53">
        <f t="shared" si="1"/>
        <v>0</v>
      </c>
      <c r="V51" s="53" t="str">
        <f t="shared" si="2"/>
        <v>0</v>
      </c>
      <c r="W51" s="19"/>
      <c r="X51" s="19"/>
      <c r="Y51" s="19"/>
    </row>
    <row r="52" spans="1:25">
      <c r="A52" s="16" t="s">
        <v>104</v>
      </c>
      <c r="B52" s="76" t="s">
        <v>29</v>
      </c>
      <c r="C52" s="84"/>
      <c r="D52" s="53"/>
      <c r="E52" s="53"/>
      <c r="F52" s="85"/>
      <c r="G52" s="84"/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77">
        <f t="shared" si="0"/>
        <v>0</v>
      </c>
      <c r="U52" s="53">
        <f t="shared" si="1"/>
        <v>0</v>
      </c>
      <c r="V52" s="53" t="str">
        <f t="shared" si="2"/>
        <v>0</v>
      </c>
      <c r="W52" s="4"/>
      <c r="X52" s="4"/>
      <c r="Y52" s="7"/>
    </row>
    <row r="53" spans="1:25">
      <c r="A53" s="16" t="s">
        <v>105</v>
      </c>
      <c r="B53" s="76" t="s">
        <v>29</v>
      </c>
      <c r="C53" s="84"/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/>
      <c r="Q53" s="53">
        <v>8</v>
      </c>
      <c r="R53" s="53"/>
      <c r="S53" s="85"/>
      <c r="T53" s="77">
        <f t="shared" si="0"/>
        <v>8</v>
      </c>
      <c r="U53" s="53">
        <f t="shared" si="1"/>
        <v>0</v>
      </c>
      <c r="V53" s="53" t="str">
        <f t="shared" si="2"/>
        <v>0</v>
      </c>
      <c r="W53" s="4"/>
      <c r="X53" s="4"/>
      <c r="Y53" s="7"/>
    </row>
    <row r="54" spans="1:25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/>
      <c r="O54" s="85"/>
      <c r="P54" s="84"/>
      <c r="Q54" s="53"/>
      <c r="R54" s="53"/>
      <c r="S54" s="85"/>
      <c r="T54" s="77">
        <f t="shared" si="0"/>
        <v>0</v>
      </c>
      <c r="U54" s="53">
        <f t="shared" si="1"/>
        <v>0</v>
      </c>
      <c r="V54" s="53" t="str">
        <f t="shared" si="2"/>
        <v>0</v>
      </c>
      <c r="W54" s="19"/>
      <c r="X54" s="19"/>
      <c r="Y54" s="7"/>
    </row>
    <row r="55" spans="1:25">
      <c r="A55" s="16" t="s">
        <v>107</v>
      </c>
      <c r="B55" s="76" t="s">
        <v>29</v>
      </c>
      <c r="C55" s="84">
        <v>0.08</v>
      </c>
      <c r="D55" s="53"/>
      <c r="E55" s="53"/>
      <c r="F55" s="85"/>
      <c r="G55" s="84">
        <v>0.38</v>
      </c>
      <c r="H55" s="53">
        <v>0.2</v>
      </c>
      <c r="I55" s="53"/>
      <c r="J55" s="53"/>
      <c r="K55" s="53"/>
      <c r="L55" s="53"/>
      <c r="M55" s="85"/>
      <c r="N55" s="84"/>
      <c r="O55" s="85"/>
      <c r="P55" s="84"/>
      <c r="Q55" s="53"/>
      <c r="R55" s="53"/>
      <c r="S55" s="85"/>
      <c r="T55" s="77">
        <f t="shared" si="0"/>
        <v>0.66</v>
      </c>
      <c r="U55" s="53">
        <f t="shared" si="1"/>
        <v>0</v>
      </c>
      <c r="V55" s="53" t="str">
        <f t="shared" si="2"/>
        <v>0</v>
      </c>
      <c r="W55" s="19"/>
      <c r="X55" s="19"/>
      <c r="Y55" s="7"/>
    </row>
    <row r="56" spans="1:25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/>
      <c r="M56" s="85"/>
      <c r="N56" s="84"/>
      <c r="O56" s="85"/>
      <c r="P56" s="84"/>
      <c r="Q56" s="53"/>
      <c r="R56" s="53">
        <v>6</v>
      </c>
      <c r="S56" s="85"/>
      <c r="T56" s="77">
        <f t="shared" si="0"/>
        <v>6</v>
      </c>
      <c r="U56" s="53">
        <f t="shared" si="1"/>
        <v>0</v>
      </c>
      <c r="V56" s="53" t="str">
        <f t="shared" si="2"/>
        <v>0</v>
      </c>
      <c r="W56" s="4"/>
      <c r="X56" s="4"/>
      <c r="Y56" s="7"/>
    </row>
    <row r="57" spans="1:25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77">
        <f t="shared" si="0"/>
        <v>0</v>
      </c>
      <c r="U57" s="53">
        <f t="shared" si="1"/>
        <v>0</v>
      </c>
      <c r="V57" s="53" t="str">
        <f t="shared" si="2"/>
        <v>0</v>
      </c>
      <c r="W57" s="4"/>
      <c r="X57" s="4"/>
      <c r="Y57" s="7"/>
    </row>
    <row r="58" spans="1:25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>
        <v>90</v>
      </c>
      <c r="Q58" s="53"/>
      <c r="R58" s="53"/>
      <c r="S58" s="85"/>
      <c r="T58" s="77">
        <f t="shared" si="0"/>
        <v>90</v>
      </c>
      <c r="U58" s="53">
        <f t="shared" si="1"/>
        <v>0</v>
      </c>
      <c r="V58" s="53" t="str">
        <f t="shared" si="2"/>
        <v>0</v>
      </c>
      <c r="W58" s="4"/>
      <c r="X58" s="4"/>
      <c r="Y58" s="7"/>
    </row>
    <row r="59" spans="1:25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77">
        <f t="shared" si="0"/>
        <v>0</v>
      </c>
      <c r="U59" s="53">
        <f t="shared" si="1"/>
        <v>0</v>
      </c>
      <c r="V59" s="53" t="str">
        <f t="shared" si="2"/>
        <v>0</v>
      </c>
      <c r="W59" s="4"/>
      <c r="X59" s="4"/>
      <c r="Y59" s="7"/>
    </row>
    <row r="60" spans="1:25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>
        <v>36</v>
      </c>
      <c r="L60" s="53"/>
      <c r="M60" s="85"/>
      <c r="N60" s="84"/>
      <c r="O60" s="85"/>
      <c r="P60" s="84"/>
      <c r="Q60" s="53"/>
      <c r="R60" s="53"/>
      <c r="S60" s="85"/>
      <c r="T60" s="77">
        <f t="shared" si="0"/>
        <v>36</v>
      </c>
      <c r="U60" s="53">
        <f t="shared" si="1"/>
        <v>0</v>
      </c>
      <c r="V60" s="53" t="str">
        <f t="shared" si="2"/>
        <v>0</v>
      </c>
      <c r="W60" s="4"/>
      <c r="X60" s="4"/>
      <c r="Y60" s="7"/>
    </row>
    <row r="61" spans="1:25">
      <c r="A61" s="16" t="s">
        <v>113</v>
      </c>
      <c r="B61" s="76" t="s">
        <v>29</v>
      </c>
      <c r="C61" s="84"/>
      <c r="D61" s="53"/>
      <c r="E61" s="53"/>
      <c r="F61" s="85"/>
      <c r="G61" s="84"/>
      <c r="H61" s="53"/>
      <c r="I61" s="53"/>
      <c r="J61" s="53">
        <v>20</v>
      </c>
      <c r="K61" s="53"/>
      <c r="L61" s="53"/>
      <c r="M61" s="85"/>
      <c r="N61" s="84"/>
      <c r="O61" s="85"/>
      <c r="P61" s="84"/>
      <c r="Q61" s="53"/>
      <c r="R61" s="53"/>
      <c r="S61" s="85"/>
      <c r="T61" s="77">
        <f t="shared" si="0"/>
        <v>20</v>
      </c>
      <c r="U61" s="53">
        <f t="shared" si="1"/>
        <v>0</v>
      </c>
      <c r="V61" s="53" t="str">
        <f t="shared" si="2"/>
        <v>0</v>
      </c>
      <c r="W61" s="4"/>
      <c r="X61" s="4"/>
      <c r="Y61" s="7"/>
    </row>
    <row r="62" spans="1:25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>
        <v>30</v>
      </c>
      <c r="J62" s="53"/>
      <c r="K62" s="53"/>
      <c r="L62" s="53"/>
      <c r="M62" s="85"/>
      <c r="N62" s="84"/>
      <c r="O62" s="85"/>
      <c r="P62" s="84"/>
      <c r="Q62" s="53"/>
      <c r="R62" s="53"/>
      <c r="S62" s="85"/>
      <c r="T62" s="77">
        <f t="shared" si="0"/>
        <v>30</v>
      </c>
      <c r="U62" s="53">
        <f t="shared" si="1"/>
        <v>0</v>
      </c>
      <c r="V62" s="53" t="str">
        <f t="shared" si="2"/>
        <v>0</v>
      </c>
      <c r="W62" s="4"/>
      <c r="X62" s="4"/>
      <c r="Y62" s="7"/>
    </row>
    <row r="63" spans="1:25" ht="17.25">
      <c r="A63" s="16" t="s">
        <v>114</v>
      </c>
      <c r="B63" s="76" t="s">
        <v>29</v>
      </c>
      <c r="C63" s="84"/>
      <c r="D63" s="20"/>
      <c r="E63" s="53"/>
      <c r="F63" s="85"/>
      <c r="G63" s="84"/>
      <c r="H63" s="53"/>
      <c r="I63" s="53"/>
      <c r="J63" s="53"/>
      <c r="K63" s="53"/>
      <c r="L63" s="53"/>
      <c r="M63" s="85"/>
      <c r="N63" s="84">
        <v>0.45</v>
      </c>
      <c r="O63" s="85"/>
      <c r="P63" s="84"/>
      <c r="Q63" s="53"/>
      <c r="R63" s="53"/>
      <c r="S63" s="85"/>
      <c r="T63" s="77">
        <f t="shared" si="0"/>
        <v>0.45</v>
      </c>
      <c r="U63" s="53">
        <f t="shared" si="1"/>
        <v>0</v>
      </c>
      <c r="V63" s="53" t="str">
        <f t="shared" si="2"/>
        <v>0</v>
      </c>
      <c r="W63" s="4"/>
      <c r="X63" s="4"/>
      <c r="Y63" s="7"/>
    </row>
    <row r="64" spans="1:25">
      <c r="A64" s="16" t="s">
        <v>115</v>
      </c>
      <c r="B64" s="76" t="s">
        <v>29</v>
      </c>
      <c r="C64" s="84"/>
      <c r="D64" s="53"/>
      <c r="E64" s="53"/>
      <c r="F64" s="85"/>
      <c r="G64" s="84">
        <v>3.2</v>
      </c>
      <c r="H64" s="53"/>
      <c r="I64" s="53"/>
      <c r="J64" s="53"/>
      <c r="K64" s="53"/>
      <c r="L64" s="53"/>
      <c r="M64" s="85"/>
      <c r="N64" s="84"/>
      <c r="O64" s="85"/>
      <c r="P64" s="84">
        <v>3</v>
      </c>
      <c r="Q64" s="53"/>
      <c r="R64" s="53"/>
      <c r="S64" s="85"/>
      <c r="T64" s="77">
        <f t="shared" si="0"/>
        <v>6.2</v>
      </c>
      <c r="U64" s="53">
        <f t="shared" si="1"/>
        <v>0</v>
      </c>
      <c r="V64" s="53" t="str">
        <f t="shared" si="2"/>
        <v>0</v>
      </c>
      <c r="W64" s="4"/>
      <c r="X64" s="4"/>
      <c r="Y64" s="7"/>
    </row>
    <row r="65" spans="1: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4"/>
      <c r="X65" s="4"/>
      <c r="Y65" s="7"/>
    </row>
    <row r="66" spans="1: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4"/>
      <c r="X66" s="4"/>
      <c r="Y66" s="7"/>
    </row>
    <row r="67" spans="1:2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4"/>
      <c r="X67" s="4"/>
      <c r="Y67" s="7"/>
    </row>
    <row r="68" spans="1:2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4"/>
      <c r="X68" s="4"/>
      <c r="Y68" s="7"/>
    </row>
    <row r="69" spans="1:2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topLeftCell="A45" workbookViewId="0">
      <selection activeCell="E11" sqref="E11"/>
    </sheetView>
  </sheetViews>
  <sheetFormatPr defaultRowHeight="16.5"/>
  <cols>
    <col min="1" max="1" width="30.7109375" style="60" customWidth="1"/>
    <col min="2" max="2" width="5.7109375" style="61" customWidth="1"/>
    <col min="3" max="6" width="6.28515625" style="24" customWidth="1"/>
    <col min="7" max="7" width="6.85546875" style="24" customWidth="1"/>
    <col min="8" max="21" width="6.28515625" style="24" customWidth="1"/>
    <col min="22" max="22" width="6.28515625" style="26" customWidth="1"/>
    <col min="23" max="23" width="6.28515625" style="24" customWidth="1"/>
    <col min="24" max="16384" width="9.140625" style="24"/>
  </cols>
  <sheetData>
    <row r="1" spans="1:2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3" t="s">
        <v>0</v>
      </c>
      <c r="S1" s="23"/>
      <c r="T1" s="23"/>
      <c r="U1" s="23"/>
      <c r="V1" s="23"/>
      <c r="W1" s="23"/>
      <c r="X1" s="23"/>
      <c r="Y1" s="23"/>
    </row>
    <row r="2" spans="1:2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3" t="s">
        <v>1</v>
      </c>
      <c r="S2" s="23"/>
      <c r="T2" s="23"/>
      <c r="U2" s="23"/>
      <c r="V2" s="23"/>
      <c r="W2" s="23"/>
      <c r="X2" s="23"/>
      <c r="Y2" s="23"/>
    </row>
    <row r="3" spans="1:25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</row>
    <row r="4" spans="1:25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</row>
    <row r="5" spans="1:25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4"/>
      <c r="Q5" s="4"/>
      <c r="R5" s="8" t="s">
        <v>5</v>
      </c>
      <c r="S5" s="8"/>
      <c r="T5" s="4"/>
      <c r="U5" s="33"/>
      <c r="V5" s="34"/>
      <c r="W5" s="4"/>
      <c r="X5" s="4"/>
      <c r="Y5" s="7"/>
    </row>
    <row r="6" spans="1:25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4"/>
      <c r="Q6" s="4"/>
      <c r="R6" s="8" t="s">
        <v>8</v>
      </c>
      <c r="S6" s="8"/>
      <c r="T6" s="4"/>
      <c r="U6" s="36"/>
      <c r="V6" s="37"/>
      <c r="W6" s="4"/>
      <c r="X6" s="4"/>
      <c r="Y6" s="7"/>
    </row>
    <row r="7" spans="1:25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 t="s">
        <v>9</v>
      </c>
      <c r="S7" s="8"/>
      <c r="T7" s="4"/>
      <c r="U7" s="36"/>
      <c r="V7" s="37"/>
      <c r="W7" s="4"/>
      <c r="X7" s="4"/>
      <c r="Y7" s="7"/>
    </row>
    <row r="8" spans="1:25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8" t="s">
        <v>10</v>
      </c>
      <c r="S8" s="8"/>
      <c r="T8" s="4"/>
      <c r="U8" s="36"/>
      <c r="V8" s="37"/>
      <c r="W8" s="4"/>
      <c r="X8" s="4"/>
      <c r="Y8" s="7"/>
    </row>
    <row r="9" spans="1:25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8" t="s">
        <v>12</v>
      </c>
      <c r="S9" s="8"/>
      <c r="T9" s="4"/>
      <c r="U9" s="36"/>
      <c r="V9" s="37"/>
      <c r="W9" s="4"/>
      <c r="X9" s="4"/>
      <c r="Y9" s="7"/>
    </row>
    <row r="10" spans="1:25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8"/>
      <c r="S10" s="8"/>
      <c r="T10" s="4"/>
      <c r="U10" s="50"/>
      <c r="V10" s="51"/>
      <c r="W10" s="4"/>
      <c r="X10" s="4"/>
      <c r="Y10" s="7"/>
    </row>
    <row r="11" spans="1:25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8" t="s">
        <v>15</v>
      </c>
      <c r="S11" s="8"/>
      <c r="T11" s="4"/>
      <c r="U11" s="36"/>
      <c r="V11" s="37"/>
      <c r="W11" s="4"/>
      <c r="X11" s="4"/>
      <c r="Y11" s="7"/>
    </row>
    <row r="12" spans="1:25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8" t="s">
        <v>18</v>
      </c>
      <c r="S12" s="8"/>
      <c r="T12" s="4"/>
      <c r="U12" s="40"/>
      <c r="V12" s="41"/>
      <c r="W12" s="4"/>
      <c r="X12" s="4"/>
      <c r="Y12" s="7"/>
    </row>
    <row r="13" spans="1:25" ht="17.25" thickTop="1">
      <c r="A13" s="2" t="s">
        <v>19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</row>
    <row r="14" spans="1:25">
      <c r="A14" s="12" t="s">
        <v>45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Y14" s="26"/>
    </row>
    <row r="15" spans="1:25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69"/>
      <c r="W15" s="69"/>
      <c r="X15" s="58"/>
      <c r="Y15" s="58"/>
    </row>
    <row r="16" spans="1:25" ht="29.2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73"/>
      <c r="T16" s="88"/>
      <c r="U16" s="90"/>
      <c r="V16" s="46"/>
      <c r="W16" s="46"/>
    </row>
    <row r="17" spans="1:24" ht="129.75">
      <c r="A17" s="59" t="s">
        <v>23</v>
      </c>
      <c r="B17" s="56" t="s">
        <v>24</v>
      </c>
      <c r="C17" s="80" t="s">
        <v>123</v>
      </c>
      <c r="D17" s="1" t="s">
        <v>117</v>
      </c>
      <c r="E17" s="1" t="s">
        <v>42</v>
      </c>
      <c r="F17" s="81"/>
      <c r="G17" s="89" t="s">
        <v>124</v>
      </c>
      <c r="H17" s="1" t="s">
        <v>61</v>
      </c>
      <c r="I17" s="1" t="s">
        <v>125</v>
      </c>
      <c r="J17" s="1" t="s">
        <v>49</v>
      </c>
      <c r="K17" s="1" t="s">
        <v>62</v>
      </c>
      <c r="L17" s="1" t="s">
        <v>34</v>
      </c>
      <c r="M17" s="81" t="s">
        <v>126</v>
      </c>
      <c r="N17" s="89" t="s">
        <v>129</v>
      </c>
      <c r="O17" s="81" t="s">
        <v>140</v>
      </c>
      <c r="P17" s="89" t="s">
        <v>127</v>
      </c>
      <c r="Q17" s="1" t="s">
        <v>55</v>
      </c>
      <c r="R17" s="1" t="s">
        <v>128</v>
      </c>
      <c r="S17" s="98" t="s">
        <v>62</v>
      </c>
      <c r="T17" s="81" t="s">
        <v>27</v>
      </c>
      <c r="U17" s="91" t="s">
        <v>36</v>
      </c>
      <c r="V17" s="55" t="s">
        <v>25</v>
      </c>
      <c r="W17" s="55" t="s">
        <v>37</v>
      </c>
      <c r="X17" s="4"/>
    </row>
    <row r="18" spans="1:24" s="64" customFormat="1" ht="17.25">
      <c r="A18" s="14" t="s">
        <v>28</v>
      </c>
      <c r="B18" s="75"/>
      <c r="C18" s="82">
        <v>200</v>
      </c>
      <c r="D18" s="71">
        <v>30</v>
      </c>
      <c r="E18" s="70">
        <v>180</v>
      </c>
      <c r="F18" s="83"/>
      <c r="G18" s="82">
        <v>40</v>
      </c>
      <c r="H18" s="71">
        <v>200</v>
      </c>
      <c r="I18" s="71">
        <v>60</v>
      </c>
      <c r="J18" s="71">
        <v>100</v>
      </c>
      <c r="K18" s="71">
        <v>20</v>
      </c>
      <c r="L18" s="71">
        <v>30</v>
      </c>
      <c r="M18" s="83">
        <v>150</v>
      </c>
      <c r="N18" s="82">
        <v>50</v>
      </c>
      <c r="O18" s="83">
        <v>150</v>
      </c>
      <c r="P18" s="82">
        <v>60</v>
      </c>
      <c r="Q18" s="71">
        <v>20</v>
      </c>
      <c r="R18" s="71">
        <v>100</v>
      </c>
      <c r="S18" s="99">
        <v>20</v>
      </c>
      <c r="T18" s="83">
        <v>180</v>
      </c>
      <c r="U18" s="92"/>
      <c r="V18" s="53"/>
      <c r="W18" s="53"/>
      <c r="X18" s="15"/>
    </row>
    <row r="19" spans="1:24" s="65" customFormat="1" ht="17.25">
      <c r="A19" s="16" t="s">
        <v>73</v>
      </c>
      <c r="B19" s="76" t="s">
        <v>29</v>
      </c>
      <c r="C19" s="84"/>
      <c r="D19" s="26">
        <v>25</v>
      </c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76"/>
      <c r="T19" s="85"/>
      <c r="U19" s="77">
        <f t="shared" ref="U19:U64" si="0">SUM(C19:T19)</f>
        <v>25</v>
      </c>
      <c r="V19" s="53">
        <f>$C$12</f>
        <v>0</v>
      </c>
      <c r="W19" s="53" t="str">
        <f>IMPRODUCT(U19,V19)</f>
        <v>0</v>
      </c>
      <c r="X19" s="17"/>
    </row>
    <row r="20" spans="1:24" s="65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76"/>
      <c r="T20" s="85"/>
      <c r="U20" s="77">
        <f t="shared" si="0"/>
        <v>0</v>
      </c>
      <c r="V20" s="53">
        <f t="shared" ref="V20:V64" si="1">$C$12</f>
        <v>0</v>
      </c>
      <c r="W20" s="53" t="str">
        <f t="shared" ref="W20:W64" si="2">IMPRODUCT(U20,V20)</f>
        <v>0</v>
      </c>
      <c r="X20" s="17"/>
    </row>
    <row r="21" spans="1:24" s="65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>
        <v>0.4</v>
      </c>
      <c r="O21" s="85"/>
      <c r="P21" s="84"/>
      <c r="Q21" s="53"/>
      <c r="R21" s="53"/>
      <c r="S21" s="76"/>
      <c r="T21" s="85"/>
      <c r="U21" s="77">
        <f t="shared" si="0"/>
        <v>0.4</v>
      </c>
      <c r="V21" s="53">
        <f t="shared" si="1"/>
        <v>0</v>
      </c>
      <c r="W21" s="53" t="str">
        <f t="shared" si="2"/>
        <v>0</v>
      </c>
      <c r="X21" s="17"/>
    </row>
    <row r="22" spans="1:24" s="65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76"/>
      <c r="T22" s="85"/>
      <c r="U22" s="77">
        <f t="shared" si="0"/>
        <v>0</v>
      </c>
      <c r="V22" s="53">
        <f t="shared" si="1"/>
        <v>0</v>
      </c>
      <c r="W22" s="53" t="str">
        <f t="shared" si="2"/>
        <v>0</v>
      </c>
      <c r="X22" s="17"/>
    </row>
    <row r="23" spans="1:24" s="65" customFormat="1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76"/>
      <c r="T23" s="85"/>
      <c r="U23" s="77">
        <f t="shared" si="0"/>
        <v>0</v>
      </c>
      <c r="V23" s="53">
        <f t="shared" si="1"/>
        <v>0</v>
      </c>
      <c r="W23" s="53" t="str">
        <f t="shared" si="2"/>
        <v>0</v>
      </c>
      <c r="X23" s="17"/>
    </row>
    <row r="24" spans="1:24" s="65" customFormat="1" ht="17.25">
      <c r="A24" s="16" t="s">
        <v>78</v>
      </c>
      <c r="B24" s="76" t="s">
        <v>29</v>
      </c>
      <c r="C24" s="84"/>
      <c r="D24" s="53"/>
      <c r="E24" s="53"/>
      <c r="F24" s="85"/>
      <c r="G24" s="84">
        <v>26</v>
      </c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76"/>
      <c r="T24" s="85"/>
      <c r="U24" s="77">
        <f t="shared" si="0"/>
        <v>26</v>
      </c>
      <c r="V24" s="53">
        <f t="shared" si="1"/>
        <v>0</v>
      </c>
      <c r="W24" s="53" t="str">
        <f t="shared" si="2"/>
        <v>0</v>
      </c>
      <c r="X24" s="17"/>
    </row>
    <row r="25" spans="1:24" s="65" customFormat="1" ht="17.25">
      <c r="A25" s="16" t="s">
        <v>79</v>
      </c>
      <c r="B25" s="76" t="s">
        <v>29</v>
      </c>
      <c r="C25" s="84"/>
      <c r="D25" s="53"/>
      <c r="E25" s="53"/>
      <c r="F25" s="85"/>
      <c r="G25" s="84"/>
      <c r="H25" s="53">
        <v>45</v>
      </c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76"/>
      <c r="T25" s="85"/>
      <c r="U25" s="77">
        <f t="shared" si="0"/>
        <v>45</v>
      </c>
      <c r="V25" s="53">
        <f t="shared" si="1"/>
        <v>0</v>
      </c>
      <c r="W25" s="53" t="str">
        <f t="shared" si="2"/>
        <v>0</v>
      </c>
      <c r="X25" s="17"/>
    </row>
    <row r="26" spans="1:24" s="65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>
        <v>150</v>
      </c>
      <c r="P26" s="84"/>
      <c r="Q26" s="53"/>
      <c r="R26" s="53"/>
      <c r="S26" s="76"/>
      <c r="T26" s="85"/>
      <c r="U26" s="77">
        <f t="shared" si="0"/>
        <v>150</v>
      </c>
      <c r="V26" s="53">
        <f t="shared" si="1"/>
        <v>0</v>
      </c>
      <c r="W26" s="53" t="str">
        <f t="shared" si="2"/>
        <v>0</v>
      </c>
      <c r="X26" s="17"/>
    </row>
    <row r="27" spans="1:24" s="65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>
        <v>6</v>
      </c>
      <c r="N27" s="84"/>
      <c r="O27" s="85"/>
      <c r="P27" s="84"/>
      <c r="Q27" s="53"/>
      <c r="R27" s="53"/>
      <c r="S27" s="76"/>
      <c r="T27" s="85"/>
      <c r="U27" s="77">
        <f t="shared" si="0"/>
        <v>6</v>
      </c>
      <c r="V27" s="53">
        <f t="shared" si="1"/>
        <v>0</v>
      </c>
      <c r="W27" s="53" t="str">
        <f t="shared" si="2"/>
        <v>0</v>
      </c>
      <c r="X27" s="17"/>
    </row>
    <row r="28" spans="1:24" s="65" customFormat="1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76"/>
      <c r="T28" s="85"/>
      <c r="U28" s="77">
        <f t="shared" si="0"/>
        <v>0</v>
      </c>
      <c r="V28" s="53">
        <f t="shared" si="1"/>
        <v>0</v>
      </c>
      <c r="W28" s="53" t="str">
        <f t="shared" si="2"/>
        <v>0</v>
      </c>
      <c r="X28" s="17"/>
    </row>
    <row r="29" spans="1:24" s="65" customFormat="1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76"/>
      <c r="T29" s="85"/>
      <c r="U29" s="77">
        <f t="shared" si="0"/>
        <v>0</v>
      </c>
      <c r="V29" s="53">
        <f t="shared" si="1"/>
        <v>0</v>
      </c>
      <c r="W29" s="53" t="str">
        <f t="shared" si="2"/>
        <v>0</v>
      </c>
      <c r="X29" s="17"/>
    </row>
    <row r="30" spans="1:24" s="65" customFormat="1" ht="17.25">
      <c r="A30" s="16" t="s">
        <v>83</v>
      </c>
      <c r="B30" s="76" t="s">
        <v>29</v>
      </c>
      <c r="C30" s="84">
        <v>20</v>
      </c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76"/>
      <c r="T30" s="85"/>
      <c r="U30" s="77">
        <f t="shared" si="0"/>
        <v>20</v>
      </c>
      <c r="V30" s="53">
        <f t="shared" si="1"/>
        <v>0</v>
      </c>
      <c r="W30" s="53" t="str">
        <f t="shared" si="2"/>
        <v>0</v>
      </c>
      <c r="X30" s="17"/>
    </row>
    <row r="31" spans="1:24" s="65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>
        <v>4</v>
      </c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76"/>
      <c r="T31" s="85"/>
      <c r="U31" s="77">
        <f t="shared" si="0"/>
        <v>4</v>
      </c>
      <c r="V31" s="53">
        <f t="shared" si="1"/>
        <v>0</v>
      </c>
      <c r="W31" s="53" t="str">
        <f t="shared" si="2"/>
        <v>0</v>
      </c>
      <c r="X31" s="17"/>
    </row>
    <row r="32" spans="1:24" s="65" customFormat="1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76"/>
      <c r="T32" s="85"/>
      <c r="U32" s="77">
        <f t="shared" si="0"/>
        <v>0</v>
      </c>
      <c r="V32" s="53">
        <f t="shared" si="1"/>
        <v>0</v>
      </c>
      <c r="W32" s="53" t="str">
        <f t="shared" si="2"/>
        <v>0</v>
      </c>
      <c r="X32" s="17"/>
    </row>
    <row r="33" spans="1:24" s="65" customFormat="1" ht="17.25">
      <c r="A33" s="16" t="s">
        <v>86</v>
      </c>
      <c r="B33" s="76" t="s">
        <v>29</v>
      </c>
      <c r="C33" s="84"/>
      <c r="D33" s="53"/>
      <c r="E33" s="53"/>
      <c r="F33" s="85"/>
      <c r="G33" s="84"/>
      <c r="H33" s="53">
        <v>8</v>
      </c>
      <c r="I33" s="53">
        <v>6</v>
      </c>
      <c r="J33" s="53"/>
      <c r="K33" s="53"/>
      <c r="L33" s="53"/>
      <c r="M33" s="85"/>
      <c r="N33" s="84"/>
      <c r="O33" s="85"/>
      <c r="P33" s="84">
        <v>4.5</v>
      </c>
      <c r="Q33" s="53">
        <v>1</v>
      </c>
      <c r="R33" s="53"/>
      <c r="S33" s="76"/>
      <c r="T33" s="85"/>
      <c r="U33" s="77">
        <f t="shared" si="0"/>
        <v>19.5</v>
      </c>
      <c r="V33" s="53">
        <f t="shared" si="1"/>
        <v>0</v>
      </c>
      <c r="W33" s="53" t="str">
        <f t="shared" si="2"/>
        <v>0</v>
      </c>
      <c r="X33" s="17"/>
    </row>
    <row r="34" spans="1:24" s="65" customFormat="1" ht="17.25">
      <c r="A34" s="16" t="s">
        <v>87</v>
      </c>
      <c r="B34" s="76" t="s">
        <v>29</v>
      </c>
      <c r="C34" s="84"/>
      <c r="D34" s="53"/>
      <c r="E34" s="53"/>
      <c r="F34" s="85"/>
      <c r="G34" s="84"/>
      <c r="H34" s="53"/>
      <c r="I34" s="53"/>
      <c r="J34" s="53">
        <v>34</v>
      </c>
      <c r="K34" s="53"/>
      <c r="L34" s="53"/>
      <c r="M34" s="85"/>
      <c r="N34" s="84"/>
      <c r="O34" s="85"/>
      <c r="P34" s="84"/>
      <c r="Q34" s="53"/>
      <c r="R34" s="53"/>
      <c r="S34" s="76"/>
      <c r="T34" s="85"/>
      <c r="U34" s="77">
        <f t="shared" si="0"/>
        <v>34</v>
      </c>
      <c r="V34" s="53">
        <f t="shared" si="1"/>
        <v>0</v>
      </c>
      <c r="W34" s="53" t="str">
        <f t="shared" si="2"/>
        <v>0</v>
      </c>
      <c r="X34" s="17"/>
    </row>
    <row r="35" spans="1:24" s="65" customFormat="1" ht="17.25">
      <c r="A35" s="16" t="s">
        <v>88</v>
      </c>
      <c r="B35" s="76" t="s">
        <v>29</v>
      </c>
      <c r="C35" s="84"/>
      <c r="D35" s="53"/>
      <c r="E35" s="53"/>
      <c r="F35" s="85"/>
      <c r="G35" s="84">
        <v>0.8</v>
      </c>
      <c r="H35" s="53">
        <v>2</v>
      </c>
      <c r="I35" s="53">
        <v>2</v>
      </c>
      <c r="J35" s="53"/>
      <c r="K35" s="53"/>
      <c r="L35" s="53"/>
      <c r="M35" s="85"/>
      <c r="N35" s="84">
        <v>1</v>
      </c>
      <c r="O35" s="85"/>
      <c r="P35" s="84">
        <v>1.5</v>
      </c>
      <c r="Q35" s="53">
        <v>2</v>
      </c>
      <c r="R35" s="53"/>
      <c r="S35" s="76"/>
      <c r="T35" s="85"/>
      <c r="U35" s="77">
        <f t="shared" si="0"/>
        <v>9.3000000000000007</v>
      </c>
      <c r="V35" s="53">
        <f t="shared" si="1"/>
        <v>0</v>
      </c>
      <c r="W35" s="53" t="str">
        <f t="shared" si="2"/>
        <v>0</v>
      </c>
      <c r="X35" s="17"/>
    </row>
    <row r="36" spans="1:24" s="65" customFormat="1" ht="17.25">
      <c r="A36" s="16" t="s">
        <v>89</v>
      </c>
      <c r="B36" s="76" t="s">
        <v>29</v>
      </c>
      <c r="C36" s="84">
        <v>1.75</v>
      </c>
      <c r="D36" s="53">
        <v>5</v>
      </c>
      <c r="E36" s="53"/>
      <c r="F36" s="85"/>
      <c r="G36" s="84"/>
      <c r="H36" s="53"/>
      <c r="I36" s="53"/>
      <c r="J36" s="53">
        <v>2</v>
      </c>
      <c r="K36" s="53"/>
      <c r="L36" s="53"/>
      <c r="M36" s="85"/>
      <c r="N36" s="84"/>
      <c r="O36" s="85"/>
      <c r="P36" s="84"/>
      <c r="Q36" s="53"/>
      <c r="R36" s="53"/>
      <c r="S36" s="76"/>
      <c r="T36" s="85"/>
      <c r="U36" s="77">
        <f t="shared" si="0"/>
        <v>8.75</v>
      </c>
      <c r="V36" s="53">
        <f t="shared" si="1"/>
        <v>0</v>
      </c>
      <c r="W36" s="53" t="str">
        <f t="shared" si="2"/>
        <v>0</v>
      </c>
      <c r="X36" s="17"/>
    </row>
    <row r="37" spans="1:24" s="65" customFormat="1" ht="17.25">
      <c r="A37" s="16" t="s">
        <v>90</v>
      </c>
      <c r="B37" s="76" t="s">
        <v>29</v>
      </c>
      <c r="C37" s="84">
        <v>64</v>
      </c>
      <c r="D37" s="53"/>
      <c r="E37" s="53">
        <v>46</v>
      </c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/>
      <c r="Q37" s="53"/>
      <c r="R37" s="53"/>
      <c r="S37" s="76"/>
      <c r="T37" s="85"/>
      <c r="U37" s="77">
        <f t="shared" si="0"/>
        <v>110</v>
      </c>
      <c r="V37" s="53">
        <f t="shared" si="1"/>
        <v>0</v>
      </c>
      <c r="W37" s="53" t="str">
        <f t="shared" si="2"/>
        <v>0</v>
      </c>
      <c r="X37" s="17"/>
    </row>
    <row r="38" spans="1:24" s="65" customFormat="1" ht="17.25">
      <c r="A38" s="16" t="s">
        <v>91</v>
      </c>
      <c r="B38" s="76" t="s">
        <v>29</v>
      </c>
      <c r="C38" s="84"/>
      <c r="D38" s="53"/>
      <c r="E38" s="53"/>
      <c r="F38" s="85"/>
      <c r="G38" s="84"/>
      <c r="H38" s="53">
        <v>8</v>
      </c>
      <c r="I38" s="53"/>
      <c r="J38" s="53"/>
      <c r="K38" s="53"/>
      <c r="L38" s="53"/>
      <c r="M38" s="85"/>
      <c r="N38" s="84"/>
      <c r="O38" s="85"/>
      <c r="P38" s="84"/>
      <c r="Q38" s="53">
        <v>3</v>
      </c>
      <c r="R38" s="53"/>
      <c r="S38" s="76"/>
      <c r="T38" s="85"/>
      <c r="U38" s="77">
        <f t="shared" si="0"/>
        <v>11</v>
      </c>
      <c r="V38" s="53">
        <f t="shared" si="1"/>
        <v>0</v>
      </c>
      <c r="W38" s="53" t="str">
        <f t="shared" si="2"/>
        <v>0</v>
      </c>
      <c r="X38" s="17"/>
    </row>
    <row r="39" spans="1:24" s="65" customFormat="1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/>
      <c r="I39" s="53">
        <v>3</v>
      </c>
      <c r="J39" s="53"/>
      <c r="K39" s="53"/>
      <c r="L39" s="53"/>
      <c r="M39" s="85"/>
      <c r="N39" s="84">
        <v>29</v>
      </c>
      <c r="O39" s="85"/>
      <c r="P39" s="84">
        <v>2.25</v>
      </c>
      <c r="Q39" s="53"/>
      <c r="R39" s="53"/>
      <c r="S39" s="76"/>
      <c r="T39" s="85"/>
      <c r="U39" s="77">
        <f t="shared" si="0"/>
        <v>34.25</v>
      </c>
      <c r="V39" s="53">
        <f t="shared" si="1"/>
        <v>0</v>
      </c>
      <c r="W39" s="53" t="str">
        <f t="shared" si="2"/>
        <v>0</v>
      </c>
      <c r="X39" s="17"/>
    </row>
    <row r="40" spans="1:24" s="65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76"/>
      <c r="T40" s="85"/>
      <c r="U40" s="77">
        <f t="shared" si="0"/>
        <v>0</v>
      </c>
      <c r="V40" s="53">
        <f t="shared" si="1"/>
        <v>0</v>
      </c>
      <c r="W40" s="53" t="str">
        <f t="shared" si="2"/>
        <v>0</v>
      </c>
      <c r="X40" s="17"/>
    </row>
    <row r="41" spans="1:24" s="65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76"/>
      <c r="T41" s="85"/>
      <c r="U41" s="77">
        <f t="shared" si="0"/>
        <v>0</v>
      </c>
      <c r="V41" s="53">
        <f t="shared" si="1"/>
        <v>0</v>
      </c>
      <c r="W41" s="53" t="str">
        <f t="shared" si="2"/>
        <v>0</v>
      </c>
      <c r="X41" s="17"/>
    </row>
    <row r="42" spans="1:24" s="65" customFormat="1" ht="17.25">
      <c r="A42" s="16" t="s">
        <v>94</v>
      </c>
      <c r="B42" s="76" t="s">
        <v>29</v>
      </c>
      <c r="C42" s="84"/>
      <c r="D42" s="53"/>
      <c r="E42" s="53"/>
      <c r="F42" s="85"/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76"/>
      <c r="T42" s="85"/>
      <c r="U42" s="77">
        <f t="shared" si="0"/>
        <v>0</v>
      </c>
      <c r="V42" s="53">
        <f t="shared" si="1"/>
        <v>0</v>
      </c>
      <c r="W42" s="53" t="str">
        <f t="shared" si="2"/>
        <v>0</v>
      </c>
      <c r="X42" s="17"/>
    </row>
    <row r="43" spans="1:24" s="65" customFormat="1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/>
      <c r="I43" s="53"/>
      <c r="J43" s="53"/>
      <c r="K43" s="53"/>
      <c r="L43" s="53"/>
      <c r="M43" s="85"/>
      <c r="N43" s="84"/>
      <c r="O43" s="85"/>
      <c r="P43" s="84"/>
      <c r="Q43" s="53">
        <v>3</v>
      </c>
      <c r="R43" s="53"/>
      <c r="S43" s="76"/>
      <c r="T43" s="85"/>
      <c r="U43" s="77">
        <f t="shared" si="0"/>
        <v>3</v>
      </c>
      <c r="V43" s="53">
        <f t="shared" si="1"/>
        <v>0</v>
      </c>
      <c r="W43" s="53" t="str">
        <f t="shared" si="2"/>
        <v>0</v>
      </c>
      <c r="X43" s="17"/>
    </row>
    <row r="44" spans="1:24" ht="17.25">
      <c r="A44" s="16" t="s">
        <v>96</v>
      </c>
      <c r="B44" s="76" t="s">
        <v>29</v>
      </c>
      <c r="C44" s="84"/>
      <c r="D44" s="53"/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/>
      <c r="P44" s="84"/>
      <c r="Q44" s="53"/>
      <c r="R44" s="53"/>
      <c r="S44" s="76"/>
      <c r="T44" s="85"/>
      <c r="U44" s="77">
        <f t="shared" si="0"/>
        <v>0</v>
      </c>
      <c r="V44" s="53">
        <f t="shared" si="1"/>
        <v>0</v>
      </c>
      <c r="W44" s="53" t="str">
        <f t="shared" si="2"/>
        <v>0</v>
      </c>
      <c r="X44" s="17"/>
    </row>
    <row r="45" spans="1:24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>
        <v>10</v>
      </c>
      <c r="O45" s="85"/>
      <c r="P45" s="84"/>
      <c r="Q45" s="53"/>
      <c r="R45" s="53"/>
      <c r="S45" s="76"/>
      <c r="T45" s="85"/>
      <c r="U45" s="77">
        <f t="shared" si="0"/>
        <v>10</v>
      </c>
      <c r="V45" s="53">
        <f t="shared" si="1"/>
        <v>0</v>
      </c>
      <c r="W45" s="53" t="str">
        <f t="shared" si="2"/>
        <v>0</v>
      </c>
      <c r="X45" s="17"/>
    </row>
    <row r="46" spans="1:24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/>
      <c r="P46" s="84"/>
      <c r="Q46" s="53"/>
      <c r="R46" s="53"/>
      <c r="S46" s="76"/>
      <c r="T46" s="85"/>
      <c r="U46" s="77">
        <f t="shared" si="0"/>
        <v>0</v>
      </c>
      <c r="V46" s="53">
        <f t="shared" si="1"/>
        <v>0</v>
      </c>
      <c r="W46" s="53" t="str">
        <f t="shared" si="2"/>
        <v>0</v>
      </c>
      <c r="X46" s="17"/>
    </row>
    <row r="47" spans="1:24" s="66" customFormat="1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/>
      <c r="I47" s="53">
        <v>83</v>
      </c>
      <c r="J47" s="53"/>
      <c r="K47" s="53"/>
      <c r="L47" s="53"/>
      <c r="M47" s="85"/>
      <c r="N47" s="84"/>
      <c r="O47" s="85"/>
      <c r="P47" s="84"/>
      <c r="Q47" s="53"/>
      <c r="R47" s="53"/>
      <c r="S47" s="76"/>
      <c r="T47" s="85"/>
      <c r="U47" s="77">
        <f t="shared" si="0"/>
        <v>83</v>
      </c>
      <c r="V47" s="53">
        <f t="shared" si="1"/>
        <v>0</v>
      </c>
      <c r="W47" s="53" t="str">
        <f t="shared" si="2"/>
        <v>0</v>
      </c>
      <c r="X47" s="17"/>
    </row>
    <row r="48" spans="1:24">
      <c r="A48" s="16" t="s">
        <v>100</v>
      </c>
      <c r="B48" s="76" t="s">
        <v>29</v>
      </c>
      <c r="C48" s="84"/>
      <c r="D48" s="53"/>
      <c r="E48" s="53"/>
      <c r="F48" s="85"/>
      <c r="G48" s="84"/>
      <c r="H48" s="53"/>
      <c r="I48" s="53"/>
      <c r="J48" s="53"/>
      <c r="K48" s="53"/>
      <c r="L48" s="53"/>
      <c r="M48" s="85"/>
      <c r="N48" s="84"/>
      <c r="O48" s="85"/>
      <c r="P48" s="84"/>
      <c r="Q48" s="53"/>
      <c r="R48" s="53">
        <v>36</v>
      </c>
      <c r="S48" s="76"/>
      <c r="T48" s="85"/>
      <c r="U48" s="77">
        <f t="shared" si="0"/>
        <v>36</v>
      </c>
      <c r="V48" s="53">
        <f t="shared" si="1"/>
        <v>0</v>
      </c>
      <c r="W48" s="53" t="str">
        <f t="shared" si="2"/>
        <v>0</v>
      </c>
      <c r="X48" s="4"/>
    </row>
    <row r="49" spans="1:24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>
        <v>48</v>
      </c>
      <c r="Q49" s="53"/>
      <c r="R49" s="53"/>
      <c r="S49" s="76"/>
      <c r="T49" s="85"/>
      <c r="U49" s="77">
        <f t="shared" si="0"/>
        <v>48</v>
      </c>
      <c r="V49" s="53">
        <f t="shared" si="1"/>
        <v>0</v>
      </c>
      <c r="W49" s="53" t="str">
        <f t="shared" si="2"/>
        <v>0</v>
      </c>
      <c r="X49" s="4"/>
    </row>
    <row r="50" spans="1:24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76"/>
      <c r="T50" s="85"/>
      <c r="U50" s="77">
        <f t="shared" si="0"/>
        <v>0</v>
      </c>
      <c r="V50" s="53">
        <f t="shared" si="1"/>
        <v>0</v>
      </c>
      <c r="W50" s="53" t="str">
        <f t="shared" si="2"/>
        <v>0</v>
      </c>
      <c r="X50" s="4"/>
    </row>
    <row r="51" spans="1:24" ht="17.25">
      <c r="A51" s="16" t="s">
        <v>103</v>
      </c>
      <c r="B51" s="76" t="s">
        <v>29</v>
      </c>
      <c r="C51" s="84">
        <v>4.5999999999999996</v>
      </c>
      <c r="D51" s="20"/>
      <c r="E51" s="53">
        <v>8</v>
      </c>
      <c r="F51" s="85"/>
      <c r="G51" s="84"/>
      <c r="H51" s="53"/>
      <c r="I51" s="53"/>
      <c r="J51" s="53"/>
      <c r="K51" s="53"/>
      <c r="L51" s="53"/>
      <c r="M51" s="85">
        <v>7</v>
      </c>
      <c r="N51" s="84"/>
      <c r="O51" s="85"/>
      <c r="P51" s="84"/>
      <c r="Q51" s="53"/>
      <c r="R51" s="53"/>
      <c r="S51" s="76"/>
      <c r="T51" s="85">
        <v>8</v>
      </c>
      <c r="U51" s="77">
        <f t="shared" si="0"/>
        <v>27.6</v>
      </c>
      <c r="V51" s="53">
        <f t="shared" si="1"/>
        <v>0</v>
      </c>
      <c r="W51" s="53" t="str">
        <f t="shared" si="2"/>
        <v>0</v>
      </c>
      <c r="X51" s="19"/>
    </row>
    <row r="52" spans="1:24">
      <c r="A52" s="16" t="s">
        <v>104</v>
      </c>
      <c r="B52" s="76" t="s">
        <v>29</v>
      </c>
      <c r="C52" s="84"/>
      <c r="D52" s="53"/>
      <c r="E52" s="53"/>
      <c r="F52" s="85"/>
      <c r="G52" s="84">
        <v>19</v>
      </c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76"/>
      <c r="T52" s="85"/>
      <c r="U52" s="77">
        <f t="shared" si="0"/>
        <v>19</v>
      </c>
      <c r="V52" s="53">
        <f t="shared" si="1"/>
        <v>0</v>
      </c>
      <c r="W52" s="53" t="str">
        <f t="shared" si="2"/>
        <v>0</v>
      </c>
      <c r="X52" s="7"/>
    </row>
    <row r="53" spans="1:24">
      <c r="A53" s="16" t="s">
        <v>105</v>
      </c>
      <c r="B53" s="76" t="s">
        <v>29</v>
      </c>
      <c r="C53" s="84"/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76"/>
      <c r="T53" s="85"/>
      <c r="U53" s="77">
        <f t="shared" si="0"/>
        <v>0</v>
      </c>
      <c r="V53" s="53">
        <f t="shared" si="1"/>
        <v>0</v>
      </c>
      <c r="W53" s="53" t="str">
        <f t="shared" si="2"/>
        <v>0</v>
      </c>
      <c r="X53" s="7"/>
    </row>
    <row r="54" spans="1:24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/>
      <c r="O54" s="85"/>
      <c r="P54" s="84"/>
      <c r="Q54" s="53"/>
      <c r="R54" s="53"/>
      <c r="S54" s="76"/>
      <c r="T54" s="85"/>
      <c r="U54" s="77">
        <f t="shared" si="0"/>
        <v>0</v>
      </c>
      <c r="V54" s="53">
        <f t="shared" si="1"/>
        <v>0</v>
      </c>
      <c r="W54" s="53" t="str">
        <f t="shared" si="2"/>
        <v>0</v>
      </c>
      <c r="X54" s="7"/>
    </row>
    <row r="55" spans="1:24">
      <c r="A55" s="16" t="s">
        <v>107</v>
      </c>
      <c r="B55" s="76" t="s">
        <v>29</v>
      </c>
      <c r="C55" s="84">
        <v>0.4</v>
      </c>
      <c r="D55" s="53"/>
      <c r="E55" s="53"/>
      <c r="F55" s="85"/>
      <c r="G55" s="84">
        <v>0.2</v>
      </c>
      <c r="H55" s="53">
        <v>0.16</v>
      </c>
      <c r="I55" s="53">
        <v>0.1</v>
      </c>
      <c r="J55" s="53">
        <v>0.6</v>
      </c>
      <c r="K55" s="53"/>
      <c r="L55" s="53"/>
      <c r="M55" s="85"/>
      <c r="N55" s="84">
        <v>0.05</v>
      </c>
      <c r="O55" s="85"/>
      <c r="P55" s="84">
        <v>0.22</v>
      </c>
      <c r="Q55" s="53">
        <v>0.5</v>
      </c>
      <c r="R55" s="53"/>
      <c r="S55" s="76"/>
      <c r="T55" s="85"/>
      <c r="U55" s="77">
        <f t="shared" si="0"/>
        <v>2.23</v>
      </c>
      <c r="V55" s="53">
        <f t="shared" si="1"/>
        <v>0</v>
      </c>
      <c r="W55" s="53" t="str">
        <f t="shared" si="2"/>
        <v>0</v>
      </c>
      <c r="X55" s="7"/>
    </row>
    <row r="56" spans="1:24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/>
      <c r="M56" s="85">
        <v>5</v>
      </c>
      <c r="N56" s="84"/>
      <c r="O56" s="85"/>
      <c r="P56" s="84"/>
      <c r="Q56" s="53"/>
      <c r="R56" s="53"/>
      <c r="S56" s="76"/>
      <c r="T56" s="85"/>
      <c r="U56" s="77">
        <f t="shared" si="0"/>
        <v>5</v>
      </c>
      <c r="V56" s="53">
        <f t="shared" si="1"/>
        <v>0</v>
      </c>
      <c r="W56" s="53" t="str">
        <f t="shared" si="2"/>
        <v>0</v>
      </c>
      <c r="X56" s="7"/>
    </row>
    <row r="57" spans="1:24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76"/>
      <c r="T57" s="85"/>
      <c r="U57" s="77">
        <f t="shared" si="0"/>
        <v>0</v>
      </c>
      <c r="V57" s="53">
        <f t="shared" si="1"/>
        <v>0</v>
      </c>
      <c r="W57" s="53" t="str">
        <f t="shared" si="2"/>
        <v>0</v>
      </c>
      <c r="X57" s="7"/>
    </row>
    <row r="58" spans="1:24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/>
      <c r="Q58" s="53"/>
      <c r="R58" s="53"/>
      <c r="S58" s="76"/>
      <c r="T58" s="85"/>
      <c r="U58" s="77">
        <f t="shared" si="0"/>
        <v>0</v>
      </c>
      <c r="V58" s="53">
        <f t="shared" si="1"/>
        <v>0</v>
      </c>
      <c r="W58" s="53" t="str">
        <f t="shared" si="2"/>
        <v>0</v>
      </c>
      <c r="X58" s="7"/>
    </row>
    <row r="59" spans="1:24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76"/>
      <c r="T59" s="85"/>
      <c r="U59" s="77">
        <f t="shared" si="0"/>
        <v>0</v>
      </c>
      <c r="V59" s="53">
        <f t="shared" si="1"/>
        <v>0</v>
      </c>
      <c r="W59" s="53" t="str">
        <f t="shared" si="2"/>
        <v>0</v>
      </c>
      <c r="X59" s="7"/>
    </row>
    <row r="60" spans="1:24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/>
      <c r="M60" s="85"/>
      <c r="N60" s="84"/>
      <c r="O60" s="85"/>
      <c r="P60" s="84"/>
      <c r="Q60" s="53"/>
      <c r="R60" s="53"/>
      <c r="S60" s="76"/>
      <c r="T60" s="85"/>
      <c r="U60" s="77">
        <f t="shared" si="0"/>
        <v>0</v>
      </c>
      <c r="V60" s="53">
        <f t="shared" si="1"/>
        <v>0</v>
      </c>
      <c r="W60" s="53" t="str">
        <f t="shared" si="2"/>
        <v>0</v>
      </c>
      <c r="X60" s="7"/>
    </row>
    <row r="61" spans="1:24">
      <c r="A61" s="16" t="s">
        <v>113</v>
      </c>
      <c r="B61" s="76" t="s">
        <v>29</v>
      </c>
      <c r="C61" s="84"/>
      <c r="D61" s="53"/>
      <c r="E61" s="53"/>
      <c r="F61" s="85"/>
      <c r="G61" s="84"/>
      <c r="H61" s="53"/>
      <c r="I61" s="53">
        <v>11</v>
      </c>
      <c r="J61" s="53"/>
      <c r="K61" s="53"/>
      <c r="L61" s="53">
        <v>30</v>
      </c>
      <c r="M61" s="85"/>
      <c r="N61" s="84"/>
      <c r="O61" s="85"/>
      <c r="P61" s="84">
        <v>8.25</v>
      </c>
      <c r="Q61" s="53"/>
      <c r="R61" s="53"/>
      <c r="S61" s="76"/>
      <c r="T61" s="85"/>
      <c r="U61" s="77">
        <f t="shared" si="0"/>
        <v>49.25</v>
      </c>
      <c r="V61" s="53">
        <f t="shared" si="1"/>
        <v>0</v>
      </c>
      <c r="W61" s="53" t="str">
        <f t="shared" si="2"/>
        <v>0</v>
      </c>
      <c r="X61" s="7"/>
    </row>
    <row r="62" spans="1:24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/>
      <c r="K62" s="53">
        <v>20</v>
      </c>
      <c r="L62" s="53"/>
      <c r="M62" s="85"/>
      <c r="N62" s="84"/>
      <c r="O62" s="85"/>
      <c r="P62" s="84"/>
      <c r="Q62" s="53"/>
      <c r="R62" s="53"/>
      <c r="S62" s="76">
        <v>20</v>
      </c>
      <c r="T62" s="85"/>
      <c r="U62" s="77">
        <f t="shared" si="0"/>
        <v>40</v>
      </c>
      <c r="V62" s="53">
        <f t="shared" si="1"/>
        <v>0</v>
      </c>
      <c r="W62" s="53" t="str">
        <f t="shared" si="2"/>
        <v>0</v>
      </c>
      <c r="X62" s="7"/>
    </row>
    <row r="63" spans="1:24" ht="17.25">
      <c r="A63" s="16" t="s">
        <v>114</v>
      </c>
      <c r="B63" s="76" t="s">
        <v>29</v>
      </c>
      <c r="C63" s="84"/>
      <c r="D63" s="20"/>
      <c r="E63" s="53">
        <v>0.45</v>
      </c>
      <c r="F63" s="85"/>
      <c r="G63" s="84"/>
      <c r="H63" s="53"/>
      <c r="I63" s="53"/>
      <c r="J63" s="53"/>
      <c r="K63" s="53"/>
      <c r="L63" s="53"/>
      <c r="M63" s="85"/>
      <c r="N63" s="84"/>
      <c r="O63" s="85"/>
      <c r="P63" s="84"/>
      <c r="Q63" s="53"/>
      <c r="R63" s="53"/>
      <c r="S63" s="76"/>
      <c r="T63" s="85">
        <v>0.45</v>
      </c>
      <c r="U63" s="77">
        <f t="shared" si="0"/>
        <v>0.9</v>
      </c>
      <c r="V63" s="53">
        <f t="shared" si="1"/>
        <v>0</v>
      </c>
      <c r="W63" s="53" t="str">
        <f t="shared" si="2"/>
        <v>0</v>
      </c>
      <c r="X63" s="7"/>
    </row>
    <row r="64" spans="1:24">
      <c r="A64" s="16" t="s">
        <v>115</v>
      </c>
      <c r="B64" s="76" t="s">
        <v>29</v>
      </c>
      <c r="C64" s="84"/>
      <c r="D64" s="53"/>
      <c r="E64" s="53"/>
      <c r="F64" s="85"/>
      <c r="G64" s="84"/>
      <c r="H64" s="53"/>
      <c r="I64" s="53"/>
      <c r="J64" s="53"/>
      <c r="K64" s="53"/>
      <c r="L64" s="53"/>
      <c r="M64" s="85"/>
      <c r="N64" s="84"/>
      <c r="O64" s="85"/>
      <c r="P64" s="84"/>
      <c r="Q64" s="53"/>
      <c r="R64" s="53"/>
      <c r="S64" s="76"/>
      <c r="T64" s="85"/>
      <c r="U64" s="77">
        <f t="shared" si="0"/>
        <v>0</v>
      </c>
      <c r="V64" s="53">
        <f t="shared" si="1"/>
        <v>0</v>
      </c>
      <c r="W64" s="53" t="str">
        <f t="shared" si="2"/>
        <v>0</v>
      </c>
      <c r="X64" s="7"/>
    </row>
    <row r="65" spans="1: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26"/>
      <c r="W65" s="4"/>
      <c r="X65" s="4"/>
      <c r="Y65" s="7"/>
    </row>
    <row r="66" spans="1: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26"/>
      <c r="W66" s="4"/>
      <c r="X66" s="4"/>
      <c r="Y66" s="7"/>
    </row>
    <row r="67" spans="1:2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W67" s="4"/>
      <c r="X67" s="4"/>
      <c r="Y67" s="7"/>
    </row>
    <row r="68" spans="1:2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W68" s="4"/>
      <c r="X68" s="4"/>
      <c r="Y68" s="7"/>
    </row>
    <row r="69" spans="1:2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9"/>
  <sheetViews>
    <sheetView topLeftCell="A46" workbookViewId="0">
      <selection activeCell="C17" sqref="C17"/>
    </sheetView>
  </sheetViews>
  <sheetFormatPr defaultRowHeight="16.5"/>
  <cols>
    <col min="1" max="1" width="30.7109375" style="60" customWidth="1"/>
    <col min="2" max="2" width="5.7109375" style="61" customWidth="1"/>
    <col min="3" max="3" width="6.28515625" style="24" customWidth="1"/>
    <col min="4" max="4" width="8.140625" style="24" bestFit="1" customWidth="1"/>
    <col min="5" max="5" width="6.28515625" style="24" customWidth="1"/>
    <col min="6" max="7" width="6.85546875" style="24" customWidth="1"/>
    <col min="8" max="8" width="6.28515625" style="24" customWidth="1"/>
    <col min="9" max="9" width="5.7109375" style="24" bestFit="1" customWidth="1"/>
    <col min="10" max="11" width="4.5703125" style="24" customWidth="1"/>
    <col min="12" max="13" width="6.28515625" style="24" customWidth="1"/>
    <col min="14" max="14" width="5.140625" style="24" customWidth="1"/>
    <col min="15" max="15" width="6" style="24" customWidth="1"/>
    <col min="16" max="17" width="5" style="24" customWidth="1"/>
    <col min="18" max="22" width="6.28515625" style="24" customWidth="1"/>
    <col min="23" max="23" width="6.28515625" style="26" customWidth="1"/>
    <col min="24" max="24" width="6.28515625" style="24" customWidth="1"/>
    <col min="25" max="16384" width="9.140625" style="24"/>
  </cols>
  <sheetData>
    <row r="1" spans="1:26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0</v>
      </c>
      <c r="T1" s="23"/>
      <c r="U1" s="23"/>
      <c r="V1" s="23"/>
      <c r="W1" s="23"/>
      <c r="X1" s="23"/>
      <c r="Y1" s="23"/>
      <c r="Z1" s="62"/>
    </row>
    <row r="2" spans="1:26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 t="s">
        <v>1</v>
      </c>
      <c r="T2" s="23"/>
      <c r="U2" s="23"/>
      <c r="V2" s="23"/>
      <c r="W2" s="23"/>
      <c r="X2" s="23"/>
      <c r="Y2" s="23"/>
      <c r="Z2" s="62"/>
    </row>
    <row r="3" spans="1:26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</row>
    <row r="4" spans="1:26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  <c r="Z4" s="22"/>
    </row>
    <row r="5" spans="1:26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8"/>
      <c r="Q5" s="8"/>
      <c r="R5" s="4"/>
      <c r="S5" s="8" t="s">
        <v>5</v>
      </c>
      <c r="T5" s="4"/>
      <c r="U5" s="33"/>
      <c r="V5" s="34"/>
      <c r="W5" s="4"/>
      <c r="X5" s="4"/>
      <c r="Y5" s="7"/>
      <c r="Z5" s="25"/>
    </row>
    <row r="6" spans="1:26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11"/>
      <c r="Q6" s="11"/>
      <c r="R6" s="4"/>
      <c r="S6" s="8" t="s">
        <v>8</v>
      </c>
      <c r="T6" s="4"/>
      <c r="U6" s="36"/>
      <c r="V6" s="37"/>
      <c r="W6" s="4"/>
      <c r="X6" s="4"/>
      <c r="Y6" s="7"/>
      <c r="Z6" s="25"/>
    </row>
    <row r="7" spans="1:26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 t="s">
        <v>9</v>
      </c>
      <c r="T7" s="4"/>
      <c r="U7" s="36"/>
      <c r="V7" s="37"/>
      <c r="W7" s="4"/>
      <c r="X7" s="4"/>
      <c r="Y7" s="7"/>
      <c r="Z7" s="25"/>
    </row>
    <row r="8" spans="1:26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4"/>
      <c r="S8" s="8" t="s">
        <v>10</v>
      </c>
      <c r="T8" s="4"/>
      <c r="U8" s="36"/>
      <c r="V8" s="37"/>
      <c r="W8" s="4"/>
      <c r="X8" s="4"/>
      <c r="Y8" s="7"/>
      <c r="Z8" s="25"/>
    </row>
    <row r="9" spans="1:26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12</v>
      </c>
      <c r="T9" s="4"/>
      <c r="U9" s="36"/>
      <c r="V9" s="37"/>
      <c r="W9" s="4"/>
      <c r="X9" s="4"/>
      <c r="Y9" s="7"/>
      <c r="Z9" s="25"/>
    </row>
    <row r="10" spans="1:26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4"/>
      <c r="U10" s="50"/>
      <c r="V10" s="51"/>
      <c r="W10" s="4"/>
      <c r="X10" s="4"/>
      <c r="Y10" s="7"/>
      <c r="Z10" s="54"/>
    </row>
    <row r="11" spans="1:26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8" t="s">
        <v>15</v>
      </c>
      <c r="T11" s="4"/>
      <c r="U11" s="36"/>
      <c r="V11" s="37"/>
      <c r="W11" s="4"/>
      <c r="X11" s="4"/>
      <c r="Y11" s="7"/>
      <c r="Z11" s="25"/>
    </row>
    <row r="12" spans="1:26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18</v>
      </c>
      <c r="T12" s="4"/>
      <c r="U12" s="40"/>
      <c r="V12" s="41"/>
      <c r="W12" s="4"/>
      <c r="X12" s="4"/>
      <c r="Y12" s="7"/>
      <c r="Z12" s="25"/>
    </row>
    <row r="13" spans="1:26" ht="17.25" thickTop="1">
      <c r="A13" s="2" t="s">
        <v>19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</row>
    <row r="14" spans="1:26">
      <c r="A14" s="12" t="s">
        <v>46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4"/>
      <c r="Y14" s="26"/>
    </row>
    <row r="15" spans="1:26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</row>
    <row r="16" spans="1:26" ht="30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78" t="s">
        <v>164</v>
      </c>
      <c r="O16" s="97"/>
      <c r="P16" s="93" t="s">
        <v>165</v>
      </c>
      <c r="Q16" s="73"/>
      <c r="R16" s="73"/>
      <c r="S16" s="88"/>
      <c r="T16" s="90"/>
      <c r="U16" s="46"/>
      <c r="V16" s="46"/>
      <c r="W16" s="24"/>
    </row>
    <row r="17" spans="1:25" ht="135.75" customHeight="1">
      <c r="A17" s="59" t="s">
        <v>23</v>
      </c>
      <c r="B17" s="56" t="s">
        <v>24</v>
      </c>
      <c r="C17" s="80" t="s">
        <v>130</v>
      </c>
      <c r="D17" s="1" t="s">
        <v>131</v>
      </c>
      <c r="E17" s="1" t="s">
        <v>63</v>
      </c>
      <c r="F17" s="81"/>
      <c r="G17" s="89" t="s">
        <v>60</v>
      </c>
      <c r="H17" s="1" t="s">
        <v>132</v>
      </c>
      <c r="I17" s="1" t="s">
        <v>133</v>
      </c>
      <c r="J17" s="1" t="s">
        <v>62</v>
      </c>
      <c r="K17" s="1" t="s">
        <v>34</v>
      </c>
      <c r="L17" s="1" t="s">
        <v>134</v>
      </c>
      <c r="M17" s="81"/>
      <c r="N17" s="89" t="s">
        <v>35</v>
      </c>
      <c r="O17" s="81" t="s">
        <v>27</v>
      </c>
      <c r="P17" s="89" t="s">
        <v>157</v>
      </c>
      <c r="Q17" s="1" t="s">
        <v>135</v>
      </c>
      <c r="R17" s="1" t="s">
        <v>62</v>
      </c>
      <c r="S17" s="81" t="s">
        <v>26</v>
      </c>
      <c r="T17" s="91" t="s">
        <v>36</v>
      </c>
      <c r="U17" s="55" t="s">
        <v>25</v>
      </c>
      <c r="V17" s="55" t="s">
        <v>37</v>
      </c>
      <c r="W17" s="4"/>
      <c r="X17" s="4"/>
      <c r="Y17" s="4"/>
    </row>
    <row r="18" spans="1:25" s="64" customFormat="1" ht="17.25">
      <c r="A18" s="14" t="s">
        <v>28</v>
      </c>
      <c r="B18" s="75"/>
      <c r="C18" s="82">
        <v>100</v>
      </c>
      <c r="D18" s="71">
        <v>100</v>
      </c>
      <c r="E18" s="70">
        <v>200</v>
      </c>
      <c r="F18" s="83"/>
      <c r="G18" s="82">
        <v>30</v>
      </c>
      <c r="H18" s="71">
        <v>180</v>
      </c>
      <c r="I18" s="71">
        <v>150</v>
      </c>
      <c r="J18" s="71">
        <v>30</v>
      </c>
      <c r="K18" s="71">
        <v>30</v>
      </c>
      <c r="L18" s="71">
        <v>180</v>
      </c>
      <c r="M18" s="83"/>
      <c r="N18" s="82">
        <v>20</v>
      </c>
      <c r="O18" s="83">
        <v>180</v>
      </c>
      <c r="P18" s="82">
        <v>90</v>
      </c>
      <c r="Q18" s="71">
        <v>40</v>
      </c>
      <c r="R18" s="71">
        <v>20</v>
      </c>
      <c r="S18" s="83">
        <v>180</v>
      </c>
      <c r="T18" s="92"/>
      <c r="U18" s="53"/>
      <c r="V18" s="53"/>
      <c r="W18" s="15"/>
      <c r="X18" s="15"/>
      <c r="Y18" s="15"/>
    </row>
    <row r="19" spans="1:25" s="65" customFormat="1" ht="17.25">
      <c r="A19" s="16" t="s">
        <v>73</v>
      </c>
      <c r="B19" s="76" t="s">
        <v>29</v>
      </c>
      <c r="C19" s="84"/>
      <c r="D19" s="26"/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77">
        <f t="shared" ref="T19:T64" si="0">SUM(C19:S19)</f>
        <v>0</v>
      </c>
      <c r="U19" s="53">
        <f>$C$12</f>
        <v>0</v>
      </c>
      <c r="V19" s="53" t="str">
        <f>IMPRODUCT(T19,U19)</f>
        <v>0</v>
      </c>
      <c r="W19" s="17"/>
      <c r="X19" s="17"/>
      <c r="Y19" s="17"/>
    </row>
    <row r="20" spans="1:25" s="65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77">
        <f t="shared" si="0"/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17"/>
      <c r="Y20" s="17"/>
    </row>
    <row r="21" spans="1:25" s="65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/>
      <c r="Q21" s="53"/>
      <c r="R21" s="53"/>
      <c r="S21" s="85"/>
      <c r="T21" s="77">
        <f t="shared" si="0"/>
        <v>0</v>
      </c>
      <c r="U21" s="53">
        <f t="shared" si="1"/>
        <v>0</v>
      </c>
      <c r="V21" s="53" t="str">
        <f t="shared" si="2"/>
        <v>0</v>
      </c>
      <c r="W21" s="17"/>
      <c r="X21" s="17"/>
      <c r="Y21" s="17"/>
    </row>
    <row r="22" spans="1:25" s="65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77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17"/>
      <c r="Y22" s="17"/>
    </row>
    <row r="23" spans="1:25" s="65" customFormat="1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85"/>
      <c r="T23" s="77">
        <f t="shared" si="0"/>
        <v>0</v>
      </c>
      <c r="U23" s="53">
        <f t="shared" si="1"/>
        <v>0</v>
      </c>
      <c r="V23" s="53" t="str">
        <f t="shared" si="2"/>
        <v>0</v>
      </c>
      <c r="W23" s="17"/>
      <c r="X23" s="17"/>
      <c r="Y23" s="17"/>
    </row>
    <row r="24" spans="1:25" s="65" customFormat="1" ht="17.25">
      <c r="A24" s="16" t="s">
        <v>78</v>
      </c>
      <c r="B24" s="76" t="s">
        <v>29</v>
      </c>
      <c r="C24" s="84"/>
      <c r="D24" s="53"/>
      <c r="E24" s="53"/>
      <c r="F24" s="85"/>
      <c r="G24" s="84"/>
      <c r="H24" s="53"/>
      <c r="I24" s="53"/>
      <c r="J24" s="53"/>
      <c r="K24" s="53"/>
      <c r="L24" s="53"/>
      <c r="M24" s="85"/>
      <c r="N24" s="84"/>
      <c r="O24" s="85"/>
      <c r="P24" s="84"/>
      <c r="Q24" s="53">
        <v>29</v>
      </c>
      <c r="R24" s="53"/>
      <c r="S24" s="85"/>
      <c r="T24" s="77">
        <f t="shared" si="0"/>
        <v>29</v>
      </c>
      <c r="U24" s="53">
        <f t="shared" si="1"/>
        <v>0</v>
      </c>
      <c r="V24" s="53" t="str">
        <f t="shared" si="2"/>
        <v>0</v>
      </c>
      <c r="W24" s="17"/>
      <c r="X24" s="17"/>
      <c r="Y24" s="17"/>
    </row>
    <row r="25" spans="1:25" s="65" customFormat="1" ht="17.25">
      <c r="A25" s="16" t="s">
        <v>79</v>
      </c>
      <c r="B25" s="76" t="s">
        <v>29</v>
      </c>
      <c r="C25" s="84"/>
      <c r="D25" s="53"/>
      <c r="E25" s="53"/>
      <c r="F25" s="85"/>
      <c r="G25" s="84"/>
      <c r="H25" s="53">
        <v>33</v>
      </c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85"/>
      <c r="T25" s="77">
        <f t="shared" si="0"/>
        <v>33</v>
      </c>
      <c r="U25" s="53">
        <f t="shared" si="1"/>
        <v>0</v>
      </c>
      <c r="V25" s="53" t="str">
        <f t="shared" si="2"/>
        <v>0</v>
      </c>
      <c r="W25" s="17"/>
      <c r="X25" s="17"/>
      <c r="Y25" s="17"/>
    </row>
    <row r="26" spans="1:25" s="65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/>
      <c r="R26" s="53"/>
      <c r="S26" s="85"/>
      <c r="T26" s="77">
        <f t="shared" si="0"/>
        <v>0</v>
      </c>
      <c r="U26" s="53">
        <f t="shared" si="1"/>
        <v>0</v>
      </c>
      <c r="V26" s="53" t="str">
        <f t="shared" si="2"/>
        <v>0</v>
      </c>
      <c r="W26" s="17"/>
      <c r="X26" s="17"/>
      <c r="Y26" s="17"/>
    </row>
    <row r="27" spans="1:25" s="65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/>
      <c r="S27" s="85"/>
      <c r="T27" s="77">
        <f t="shared" si="0"/>
        <v>0</v>
      </c>
      <c r="U27" s="53">
        <f t="shared" si="1"/>
        <v>0</v>
      </c>
      <c r="V27" s="53" t="str">
        <f t="shared" si="2"/>
        <v>0</v>
      </c>
      <c r="W27" s="17"/>
      <c r="X27" s="17"/>
      <c r="Y27" s="17"/>
    </row>
    <row r="28" spans="1:25" s="65" customFormat="1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>
        <v>6</v>
      </c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77">
        <f t="shared" si="0"/>
        <v>6</v>
      </c>
      <c r="U28" s="53">
        <f t="shared" si="1"/>
        <v>0</v>
      </c>
      <c r="V28" s="53" t="str">
        <f t="shared" si="2"/>
        <v>0</v>
      </c>
      <c r="W28" s="17"/>
      <c r="X28" s="17"/>
      <c r="Y28" s="17"/>
    </row>
    <row r="29" spans="1:25" s="65" customFormat="1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85"/>
      <c r="T29" s="77">
        <f t="shared" si="0"/>
        <v>0</v>
      </c>
      <c r="U29" s="53">
        <f t="shared" si="1"/>
        <v>0</v>
      </c>
      <c r="V29" s="53" t="str">
        <f t="shared" si="2"/>
        <v>0</v>
      </c>
      <c r="W29" s="17"/>
      <c r="X29" s="17"/>
      <c r="Y29" s="17"/>
    </row>
    <row r="30" spans="1:25" s="65" customFormat="1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77">
        <f t="shared" si="0"/>
        <v>0</v>
      </c>
      <c r="U30" s="53">
        <f t="shared" si="1"/>
        <v>0</v>
      </c>
      <c r="V30" s="53" t="str">
        <f t="shared" si="2"/>
        <v>0</v>
      </c>
      <c r="W30" s="17"/>
      <c r="X30" s="17"/>
      <c r="Y30" s="17"/>
    </row>
    <row r="31" spans="1:25" s="65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77">
        <f t="shared" si="0"/>
        <v>0</v>
      </c>
      <c r="U31" s="53">
        <f t="shared" si="1"/>
        <v>0</v>
      </c>
      <c r="V31" s="53" t="str">
        <f t="shared" si="2"/>
        <v>0</v>
      </c>
      <c r="W31" s="17"/>
      <c r="X31" s="17"/>
      <c r="Y31" s="17"/>
    </row>
    <row r="32" spans="1:25" s="65" customFormat="1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77">
        <f t="shared" si="0"/>
        <v>0</v>
      </c>
      <c r="U32" s="53">
        <f t="shared" si="1"/>
        <v>0</v>
      </c>
      <c r="V32" s="53" t="str">
        <f t="shared" si="2"/>
        <v>0</v>
      </c>
      <c r="W32" s="17"/>
      <c r="X32" s="17"/>
      <c r="Y32" s="17"/>
    </row>
    <row r="33" spans="1:25" s="65" customFormat="1" ht="17.25">
      <c r="A33" s="16" t="s">
        <v>86</v>
      </c>
      <c r="B33" s="76" t="s">
        <v>29</v>
      </c>
      <c r="C33" s="84"/>
      <c r="D33" s="53"/>
      <c r="E33" s="53"/>
      <c r="F33" s="85"/>
      <c r="G33" s="84"/>
      <c r="H33" s="53">
        <v>2.6</v>
      </c>
      <c r="I33" s="53">
        <v>4.5999999999999996</v>
      </c>
      <c r="J33" s="53"/>
      <c r="K33" s="53"/>
      <c r="L33" s="53"/>
      <c r="M33" s="85"/>
      <c r="N33" s="84"/>
      <c r="O33" s="85"/>
      <c r="P33" s="84"/>
      <c r="Q33" s="53">
        <v>2.8</v>
      </c>
      <c r="R33" s="53"/>
      <c r="S33" s="85"/>
      <c r="T33" s="77">
        <f t="shared" si="0"/>
        <v>10</v>
      </c>
      <c r="U33" s="53">
        <f t="shared" si="1"/>
        <v>0</v>
      </c>
      <c r="V33" s="53" t="str">
        <f t="shared" si="2"/>
        <v>0</v>
      </c>
      <c r="W33" s="17"/>
      <c r="X33" s="17"/>
      <c r="Y33" s="17"/>
    </row>
    <row r="34" spans="1:25" s="65" customFormat="1" ht="17.25">
      <c r="A34" s="16" t="s">
        <v>87</v>
      </c>
      <c r="B34" s="76" t="s">
        <v>29</v>
      </c>
      <c r="C34" s="84">
        <v>24</v>
      </c>
      <c r="D34" s="53"/>
      <c r="E34" s="53"/>
      <c r="F34" s="85"/>
      <c r="G34" s="84"/>
      <c r="H34" s="53"/>
      <c r="I34" s="53"/>
      <c r="J34" s="53"/>
      <c r="K34" s="53"/>
      <c r="L34" s="53"/>
      <c r="M34" s="85"/>
      <c r="N34" s="84"/>
      <c r="O34" s="85"/>
      <c r="P34" s="84"/>
      <c r="Q34" s="53"/>
      <c r="R34" s="53"/>
      <c r="S34" s="85"/>
      <c r="T34" s="77">
        <f t="shared" si="0"/>
        <v>24</v>
      </c>
      <c r="U34" s="53">
        <f t="shared" si="1"/>
        <v>0</v>
      </c>
      <c r="V34" s="53" t="str">
        <f t="shared" si="2"/>
        <v>0</v>
      </c>
      <c r="W34" s="17"/>
      <c r="X34" s="17"/>
      <c r="Y34" s="17"/>
    </row>
    <row r="35" spans="1:25" s="65" customFormat="1" ht="17.25">
      <c r="A35" s="16" t="s">
        <v>88</v>
      </c>
      <c r="B35" s="76" t="s">
        <v>29</v>
      </c>
      <c r="C35" s="84">
        <v>1.6</v>
      </c>
      <c r="D35" s="53"/>
      <c r="E35" s="53"/>
      <c r="F35" s="85"/>
      <c r="G35" s="84"/>
      <c r="H35" s="53">
        <v>2</v>
      </c>
      <c r="I35" s="53"/>
      <c r="J35" s="53"/>
      <c r="K35" s="53"/>
      <c r="L35" s="53"/>
      <c r="M35" s="85"/>
      <c r="N35" s="84"/>
      <c r="O35" s="85"/>
      <c r="P35" s="84">
        <v>1</v>
      </c>
      <c r="Q35" s="53">
        <v>1</v>
      </c>
      <c r="R35" s="53"/>
      <c r="S35" s="85"/>
      <c r="T35" s="77">
        <f t="shared" si="0"/>
        <v>5.6</v>
      </c>
      <c r="U35" s="53">
        <f t="shared" si="1"/>
        <v>0</v>
      </c>
      <c r="V35" s="53" t="str">
        <f t="shared" si="2"/>
        <v>0</v>
      </c>
      <c r="W35" s="17"/>
      <c r="X35" s="17"/>
      <c r="Y35" s="17"/>
    </row>
    <row r="36" spans="1:25" s="65" customFormat="1" ht="17.25">
      <c r="A36" s="16" t="s">
        <v>89</v>
      </c>
      <c r="B36" s="76" t="s">
        <v>29</v>
      </c>
      <c r="C36" s="84"/>
      <c r="D36" s="53"/>
      <c r="E36" s="53"/>
      <c r="F36" s="85"/>
      <c r="G36" s="84"/>
      <c r="H36" s="53"/>
      <c r="I36" s="53">
        <v>2</v>
      </c>
      <c r="J36" s="53"/>
      <c r="K36" s="53"/>
      <c r="L36" s="53"/>
      <c r="M36" s="85"/>
      <c r="N36" s="84"/>
      <c r="O36" s="85"/>
      <c r="P36" s="84"/>
      <c r="Q36" s="53"/>
      <c r="R36" s="53"/>
      <c r="S36" s="85"/>
      <c r="T36" s="77">
        <f t="shared" si="0"/>
        <v>2</v>
      </c>
      <c r="U36" s="53">
        <f t="shared" si="1"/>
        <v>0</v>
      </c>
      <c r="V36" s="53" t="str">
        <f t="shared" si="2"/>
        <v>0</v>
      </c>
      <c r="W36" s="17"/>
      <c r="X36" s="17"/>
      <c r="Y36" s="17"/>
    </row>
    <row r="37" spans="1:25" s="65" customFormat="1" ht="17.25">
      <c r="A37" s="16" t="s">
        <v>90</v>
      </c>
      <c r="B37" s="76" t="s">
        <v>29</v>
      </c>
      <c r="C37" s="84"/>
      <c r="D37" s="53">
        <v>50</v>
      </c>
      <c r="E37" s="53">
        <v>51</v>
      </c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>
        <v>25</v>
      </c>
      <c r="Q37" s="53"/>
      <c r="R37" s="53"/>
      <c r="S37" s="85"/>
      <c r="T37" s="77">
        <f t="shared" si="0"/>
        <v>126</v>
      </c>
      <c r="U37" s="53">
        <f t="shared" si="1"/>
        <v>0</v>
      </c>
      <c r="V37" s="53" t="str">
        <f t="shared" si="2"/>
        <v>0</v>
      </c>
      <c r="W37" s="17"/>
      <c r="X37" s="17"/>
      <c r="Y37" s="17"/>
    </row>
    <row r="38" spans="1:25" s="65" customFormat="1" ht="17.25">
      <c r="A38" s="16" t="s">
        <v>91</v>
      </c>
      <c r="B38" s="76" t="s">
        <v>29</v>
      </c>
      <c r="C38" s="84"/>
      <c r="D38" s="53"/>
      <c r="E38" s="53"/>
      <c r="F38" s="85"/>
      <c r="G38" s="84"/>
      <c r="H38" s="53">
        <v>3.5</v>
      </c>
      <c r="I38" s="53">
        <v>9</v>
      </c>
      <c r="J38" s="53"/>
      <c r="K38" s="53"/>
      <c r="L38" s="53"/>
      <c r="M38" s="85"/>
      <c r="N38" s="84"/>
      <c r="O38" s="85"/>
      <c r="P38" s="84"/>
      <c r="Q38" s="53">
        <v>19</v>
      </c>
      <c r="R38" s="53"/>
      <c r="S38" s="85"/>
      <c r="T38" s="77">
        <f t="shared" si="0"/>
        <v>31.5</v>
      </c>
      <c r="U38" s="53">
        <f t="shared" si="1"/>
        <v>0</v>
      </c>
      <c r="V38" s="53" t="str">
        <f t="shared" si="2"/>
        <v>0</v>
      </c>
      <c r="W38" s="17"/>
      <c r="X38" s="17"/>
      <c r="Y38" s="17"/>
    </row>
    <row r="39" spans="1:25" s="65" customFormat="1" ht="17.25">
      <c r="A39" s="16" t="s">
        <v>92</v>
      </c>
      <c r="B39" s="76" t="s">
        <v>29</v>
      </c>
      <c r="C39" s="84"/>
      <c r="D39" s="53">
        <v>4.5</v>
      </c>
      <c r="E39" s="53"/>
      <c r="F39" s="85"/>
      <c r="G39" s="84"/>
      <c r="H39" s="53"/>
      <c r="I39" s="53"/>
      <c r="J39" s="53"/>
      <c r="K39" s="53"/>
      <c r="L39" s="53"/>
      <c r="M39" s="85"/>
      <c r="N39" s="84"/>
      <c r="O39" s="85"/>
      <c r="P39" s="84"/>
      <c r="Q39" s="53"/>
      <c r="R39" s="53"/>
      <c r="S39" s="85"/>
      <c r="T39" s="77">
        <f t="shared" si="0"/>
        <v>4.5</v>
      </c>
      <c r="U39" s="53">
        <f t="shared" si="1"/>
        <v>0</v>
      </c>
      <c r="V39" s="53" t="str">
        <f t="shared" si="2"/>
        <v>0</v>
      </c>
      <c r="W39" s="17"/>
      <c r="X39" s="17"/>
      <c r="Y39" s="17"/>
    </row>
    <row r="40" spans="1:25" s="65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77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17"/>
      <c r="Y40" s="17"/>
    </row>
    <row r="41" spans="1:25" s="65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>
        <v>79</v>
      </c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77">
        <f t="shared" si="0"/>
        <v>79</v>
      </c>
      <c r="U41" s="53">
        <f t="shared" si="1"/>
        <v>0</v>
      </c>
      <c r="V41" s="53" t="str">
        <f t="shared" si="2"/>
        <v>0</v>
      </c>
      <c r="W41" s="17"/>
      <c r="X41" s="17"/>
      <c r="Y41" s="17"/>
    </row>
    <row r="42" spans="1:25" ht="17.25">
      <c r="A42" s="16" t="s">
        <v>94</v>
      </c>
      <c r="B42" s="76" t="s">
        <v>29</v>
      </c>
      <c r="C42" s="84"/>
      <c r="D42" s="53"/>
      <c r="E42" s="53">
        <v>2</v>
      </c>
      <c r="F42" s="85"/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85"/>
      <c r="T42" s="77">
        <f t="shared" si="0"/>
        <v>2</v>
      </c>
      <c r="U42" s="53">
        <f t="shared" si="1"/>
        <v>0</v>
      </c>
      <c r="V42" s="53" t="str">
        <f t="shared" si="2"/>
        <v>0</v>
      </c>
      <c r="W42" s="17"/>
      <c r="X42" s="17"/>
      <c r="Y42" s="17"/>
    </row>
    <row r="43" spans="1:25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>
        <v>2</v>
      </c>
      <c r="I43" s="53">
        <v>3</v>
      </c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77">
        <f t="shared" si="0"/>
        <v>5</v>
      </c>
      <c r="U43" s="53">
        <f t="shared" si="1"/>
        <v>0</v>
      </c>
      <c r="V43" s="53" t="str">
        <f t="shared" si="2"/>
        <v>0</v>
      </c>
      <c r="W43" s="17"/>
      <c r="X43" s="17"/>
      <c r="Y43" s="17"/>
    </row>
    <row r="44" spans="1:25" ht="17.25">
      <c r="A44" s="16" t="s">
        <v>96</v>
      </c>
      <c r="B44" s="76" t="s">
        <v>29</v>
      </c>
      <c r="C44" s="84"/>
      <c r="D44" s="53"/>
      <c r="E44" s="53"/>
      <c r="F44" s="85"/>
      <c r="G44" s="84"/>
      <c r="H44" s="53"/>
      <c r="I44" s="53"/>
      <c r="J44" s="53"/>
      <c r="K44" s="53"/>
      <c r="L44" s="53"/>
      <c r="M44" s="85"/>
      <c r="N44" s="84">
        <v>20</v>
      </c>
      <c r="O44" s="85"/>
      <c r="P44" s="84"/>
      <c r="Q44" s="53"/>
      <c r="R44" s="53"/>
      <c r="S44" s="85"/>
      <c r="T44" s="77">
        <f t="shared" si="0"/>
        <v>20</v>
      </c>
      <c r="U44" s="53">
        <f t="shared" si="1"/>
        <v>0</v>
      </c>
      <c r="V44" s="53" t="str">
        <f t="shared" si="2"/>
        <v>0</v>
      </c>
      <c r="W44" s="17"/>
      <c r="X44" s="17"/>
      <c r="Y44" s="17"/>
    </row>
    <row r="45" spans="1:25" s="66" customFormat="1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/>
      <c r="Q45" s="53"/>
      <c r="R45" s="53"/>
      <c r="S45" s="85"/>
      <c r="T45" s="77">
        <f t="shared" si="0"/>
        <v>0</v>
      </c>
      <c r="U45" s="53">
        <f t="shared" si="1"/>
        <v>0</v>
      </c>
      <c r="V45" s="53" t="str">
        <f t="shared" si="2"/>
        <v>0</v>
      </c>
      <c r="W45" s="17"/>
      <c r="X45" s="17"/>
      <c r="Y45" s="17"/>
    </row>
    <row r="46" spans="1:25" s="66" customFormat="1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/>
      <c r="P46" s="84"/>
      <c r="Q46" s="53"/>
      <c r="R46" s="53"/>
      <c r="S46" s="85"/>
      <c r="T46" s="77">
        <f t="shared" si="0"/>
        <v>0</v>
      </c>
      <c r="U46" s="53">
        <f t="shared" si="1"/>
        <v>0</v>
      </c>
      <c r="V46" s="53" t="str">
        <f t="shared" si="2"/>
        <v>0</v>
      </c>
      <c r="W46" s="17"/>
      <c r="X46" s="17"/>
      <c r="Y46" s="17"/>
    </row>
    <row r="47" spans="1:25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/>
      <c r="I47" s="53"/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77">
        <f t="shared" si="0"/>
        <v>0</v>
      </c>
      <c r="U47" s="53">
        <f t="shared" si="1"/>
        <v>0</v>
      </c>
      <c r="V47" s="53" t="str">
        <f t="shared" si="2"/>
        <v>0</v>
      </c>
      <c r="W47" s="17"/>
      <c r="X47" s="17"/>
      <c r="Y47" s="17"/>
    </row>
    <row r="48" spans="1:25">
      <c r="A48" s="16" t="s">
        <v>100</v>
      </c>
      <c r="B48" s="76" t="s">
        <v>29</v>
      </c>
      <c r="C48" s="84"/>
      <c r="D48" s="53"/>
      <c r="E48" s="53"/>
      <c r="F48" s="85"/>
      <c r="G48" s="84"/>
      <c r="H48" s="53"/>
      <c r="I48" s="53">
        <v>35</v>
      </c>
      <c r="J48" s="53"/>
      <c r="K48" s="53"/>
      <c r="L48" s="53"/>
      <c r="M48" s="85"/>
      <c r="N48" s="84"/>
      <c r="O48" s="85"/>
      <c r="P48" s="84"/>
      <c r="Q48" s="53"/>
      <c r="R48" s="53"/>
      <c r="S48" s="85"/>
      <c r="T48" s="77">
        <f t="shared" si="0"/>
        <v>35</v>
      </c>
      <c r="U48" s="53">
        <f t="shared" si="1"/>
        <v>0</v>
      </c>
      <c r="V48" s="53" t="str">
        <f t="shared" si="2"/>
        <v>0</v>
      </c>
      <c r="W48" s="4"/>
      <c r="X48" s="4"/>
      <c r="Y48" s="4"/>
    </row>
    <row r="49" spans="1:25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77">
        <f t="shared" si="0"/>
        <v>0</v>
      </c>
      <c r="U49" s="53">
        <f t="shared" si="1"/>
        <v>0</v>
      </c>
      <c r="V49" s="53" t="str">
        <f t="shared" si="2"/>
        <v>0</v>
      </c>
      <c r="W49" s="4"/>
      <c r="X49" s="4"/>
      <c r="Y49" s="4"/>
    </row>
    <row r="50" spans="1:25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77">
        <f t="shared" si="0"/>
        <v>0</v>
      </c>
      <c r="U50" s="53">
        <f t="shared" si="1"/>
        <v>0</v>
      </c>
      <c r="V50" s="53" t="str">
        <f t="shared" si="2"/>
        <v>0</v>
      </c>
      <c r="W50" s="4"/>
      <c r="X50" s="4"/>
      <c r="Y50" s="4"/>
    </row>
    <row r="51" spans="1:25">
      <c r="A51" s="16" t="s">
        <v>103</v>
      </c>
      <c r="B51" s="76" t="s">
        <v>29</v>
      </c>
      <c r="C51" s="84"/>
      <c r="D51" s="53">
        <v>8</v>
      </c>
      <c r="E51" s="53">
        <v>9</v>
      </c>
      <c r="F51" s="85"/>
      <c r="G51" s="84"/>
      <c r="H51" s="53"/>
      <c r="I51" s="53"/>
      <c r="J51" s="53"/>
      <c r="K51" s="53"/>
      <c r="L51" s="53">
        <v>8</v>
      </c>
      <c r="M51" s="85"/>
      <c r="N51" s="84"/>
      <c r="O51" s="85">
        <v>8</v>
      </c>
      <c r="P51" s="84"/>
      <c r="Q51" s="53"/>
      <c r="R51" s="53"/>
      <c r="S51" s="85"/>
      <c r="T51" s="77">
        <f t="shared" si="0"/>
        <v>33</v>
      </c>
      <c r="U51" s="53">
        <f t="shared" si="1"/>
        <v>0</v>
      </c>
      <c r="V51" s="53" t="str">
        <f t="shared" si="2"/>
        <v>0</v>
      </c>
      <c r="W51" s="19"/>
      <c r="X51" s="19"/>
      <c r="Y51" s="19"/>
    </row>
    <row r="52" spans="1:25">
      <c r="A52" s="16" t="s">
        <v>104</v>
      </c>
      <c r="B52" s="76" t="s">
        <v>29</v>
      </c>
      <c r="C52" s="84"/>
      <c r="D52" s="53"/>
      <c r="E52" s="53"/>
      <c r="F52" s="85"/>
      <c r="G52" s="84">
        <v>36</v>
      </c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77">
        <f t="shared" si="0"/>
        <v>36</v>
      </c>
      <c r="U52" s="53">
        <f t="shared" si="1"/>
        <v>0</v>
      </c>
      <c r="V52" s="53" t="str">
        <f t="shared" si="2"/>
        <v>0</v>
      </c>
      <c r="W52" s="4"/>
      <c r="X52" s="4"/>
      <c r="Y52" s="7"/>
    </row>
    <row r="53" spans="1:25">
      <c r="A53" s="16" t="s">
        <v>105</v>
      </c>
      <c r="B53" s="76" t="s">
        <v>29</v>
      </c>
      <c r="C53" s="84">
        <v>2</v>
      </c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85"/>
      <c r="T53" s="77">
        <f t="shared" si="0"/>
        <v>2</v>
      </c>
      <c r="U53" s="53">
        <f t="shared" si="1"/>
        <v>0</v>
      </c>
      <c r="V53" s="53" t="str">
        <f t="shared" si="2"/>
        <v>0</v>
      </c>
      <c r="W53" s="4"/>
      <c r="X53" s="4"/>
      <c r="Y53" s="7"/>
    </row>
    <row r="54" spans="1:25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/>
      <c r="O54" s="85"/>
      <c r="P54" s="84"/>
      <c r="Q54" s="53"/>
      <c r="R54" s="53"/>
      <c r="S54" s="85">
        <v>180</v>
      </c>
      <c r="T54" s="77">
        <f t="shared" si="0"/>
        <v>180</v>
      </c>
      <c r="U54" s="53">
        <f t="shared" si="1"/>
        <v>0</v>
      </c>
      <c r="V54" s="53" t="str">
        <f t="shared" si="2"/>
        <v>0</v>
      </c>
      <c r="W54" s="19"/>
      <c r="X54" s="19"/>
      <c r="Y54" s="7"/>
    </row>
    <row r="55" spans="1:25">
      <c r="A55" s="16" t="s">
        <v>107</v>
      </c>
      <c r="B55" s="76" t="s">
        <v>29</v>
      </c>
      <c r="C55" s="84">
        <v>0.1</v>
      </c>
      <c r="D55" s="53"/>
      <c r="E55" s="53"/>
      <c r="F55" s="85"/>
      <c r="G55" s="84"/>
      <c r="H55" s="53">
        <v>0.16</v>
      </c>
      <c r="I55" s="53">
        <v>0.2</v>
      </c>
      <c r="J55" s="53"/>
      <c r="K55" s="53"/>
      <c r="L55" s="53"/>
      <c r="M55" s="85"/>
      <c r="N55" s="84"/>
      <c r="O55" s="85"/>
      <c r="P55" s="84">
        <v>0.5</v>
      </c>
      <c r="Q55" s="53">
        <v>0.05</v>
      </c>
      <c r="R55" s="53"/>
      <c r="S55" s="85"/>
      <c r="T55" s="77">
        <f t="shared" si="0"/>
        <v>1.01</v>
      </c>
      <c r="U55" s="53">
        <f t="shared" si="1"/>
        <v>0</v>
      </c>
      <c r="V55" s="53" t="str">
        <f t="shared" si="2"/>
        <v>0</v>
      </c>
      <c r="W55" s="19"/>
      <c r="X55" s="19"/>
      <c r="Y55" s="7"/>
    </row>
    <row r="56" spans="1:25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>
        <v>5</v>
      </c>
      <c r="M56" s="85"/>
      <c r="N56" s="84"/>
      <c r="O56" s="85"/>
      <c r="P56" s="84"/>
      <c r="Q56" s="53"/>
      <c r="R56" s="53"/>
      <c r="S56" s="85"/>
      <c r="T56" s="77">
        <f t="shared" si="0"/>
        <v>5</v>
      </c>
      <c r="U56" s="53">
        <f t="shared" si="1"/>
        <v>0</v>
      </c>
      <c r="V56" s="53" t="str">
        <f t="shared" si="2"/>
        <v>0</v>
      </c>
      <c r="W56" s="4"/>
      <c r="X56" s="4"/>
      <c r="Y56" s="7"/>
    </row>
    <row r="57" spans="1:25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77">
        <f t="shared" si="0"/>
        <v>0</v>
      </c>
      <c r="U57" s="53">
        <f t="shared" si="1"/>
        <v>0</v>
      </c>
      <c r="V57" s="53" t="str">
        <f t="shared" si="2"/>
        <v>0</v>
      </c>
      <c r="W57" s="4"/>
      <c r="X57" s="4"/>
      <c r="Y57" s="7"/>
    </row>
    <row r="58" spans="1:25">
      <c r="A58" s="16" t="s">
        <v>110</v>
      </c>
      <c r="B58" s="76" t="s">
        <v>29</v>
      </c>
      <c r="C58" s="84">
        <v>33</v>
      </c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/>
      <c r="Q58" s="53"/>
      <c r="R58" s="53"/>
      <c r="S58" s="85"/>
      <c r="T58" s="77">
        <f t="shared" si="0"/>
        <v>33</v>
      </c>
      <c r="U58" s="53">
        <f t="shared" si="1"/>
        <v>0</v>
      </c>
      <c r="V58" s="53" t="str">
        <f t="shared" si="2"/>
        <v>0</v>
      </c>
      <c r="W58" s="4"/>
      <c r="X58" s="4"/>
      <c r="Y58" s="7"/>
    </row>
    <row r="59" spans="1:25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77">
        <f t="shared" si="0"/>
        <v>0</v>
      </c>
      <c r="U59" s="53">
        <f t="shared" si="1"/>
        <v>0</v>
      </c>
      <c r="V59" s="53" t="str">
        <f t="shared" si="2"/>
        <v>0</v>
      </c>
      <c r="W59" s="4"/>
      <c r="X59" s="4"/>
      <c r="Y59" s="7"/>
    </row>
    <row r="60" spans="1:25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>
        <v>8</v>
      </c>
      <c r="M60" s="85"/>
      <c r="N60" s="84"/>
      <c r="O60" s="85"/>
      <c r="P60" s="84"/>
      <c r="Q60" s="53"/>
      <c r="R60" s="53"/>
      <c r="S60" s="85"/>
      <c r="T60" s="77">
        <f t="shared" si="0"/>
        <v>8</v>
      </c>
      <c r="U60" s="53">
        <f t="shared" si="1"/>
        <v>0</v>
      </c>
      <c r="V60" s="53" t="str">
        <f t="shared" si="2"/>
        <v>0</v>
      </c>
      <c r="W60" s="4"/>
      <c r="X60" s="4"/>
      <c r="Y60" s="7"/>
    </row>
    <row r="61" spans="1:25">
      <c r="A61" s="16" t="s">
        <v>113</v>
      </c>
      <c r="B61" s="76" t="s">
        <v>29</v>
      </c>
      <c r="C61" s="84"/>
      <c r="D61" s="53"/>
      <c r="E61" s="53"/>
      <c r="F61" s="85"/>
      <c r="G61" s="84"/>
      <c r="H61" s="53"/>
      <c r="I61" s="53"/>
      <c r="J61" s="53"/>
      <c r="K61" s="53">
        <v>30</v>
      </c>
      <c r="L61" s="53"/>
      <c r="M61" s="85"/>
      <c r="N61" s="84"/>
      <c r="O61" s="85"/>
      <c r="P61" s="84"/>
      <c r="Q61" s="53"/>
      <c r="R61" s="53"/>
      <c r="S61" s="85"/>
      <c r="T61" s="77">
        <f t="shared" si="0"/>
        <v>30</v>
      </c>
      <c r="U61" s="53">
        <f t="shared" si="1"/>
        <v>0</v>
      </c>
      <c r="V61" s="53" t="str">
        <f t="shared" si="2"/>
        <v>0</v>
      </c>
      <c r="W61" s="4"/>
      <c r="X61" s="4"/>
      <c r="Y61" s="7"/>
    </row>
    <row r="62" spans="1:25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>
        <v>30</v>
      </c>
      <c r="K62" s="53"/>
      <c r="L62" s="53"/>
      <c r="M62" s="85"/>
      <c r="N62" s="84"/>
      <c r="O62" s="85"/>
      <c r="P62" s="84"/>
      <c r="Q62" s="53"/>
      <c r="R62" s="53">
        <v>20</v>
      </c>
      <c r="S62" s="85"/>
      <c r="T62" s="77">
        <f t="shared" si="0"/>
        <v>50</v>
      </c>
      <c r="U62" s="53">
        <f t="shared" si="1"/>
        <v>0</v>
      </c>
      <c r="V62" s="53" t="str">
        <f t="shared" si="2"/>
        <v>0</v>
      </c>
      <c r="W62" s="4"/>
      <c r="X62" s="4"/>
      <c r="Y62" s="7"/>
    </row>
    <row r="63" spans="1:25" ht="17.25">
      <c r="A63" s="16" t="s">
        <v>114</v>
      </c>
      <c r="B63" s="76" t="s">
        <v>29</v>
      </c>
      <c r="C63" s="84"/>
      <c r="D63" s="20"/>
      <c r="E63" s="53"/>
      <c r="F63" s="85"/>
      <c r="G63" s="84"/>
      <c r="H63" s="53"/>
      <c r="I63" s="53"/>
      <c r="J63" s="53"/>
      <c r="K63" s="53"/>
      <c r="L63" s="53"/>
      <c r="M63" s="85"/>
      <c r="N63" s="84"/>
      <c r="O63" s="85">
        <v>0.45</v>
      </c>
      <c r="P63" s="84"/>
      <c r="Q63" s="53"/>
      <c r="R63" s="53"/>
      <c r="S63" s="85"/>
      <c r="T63" s="77">
        <f t="shared" si="0"/>
        <v>0.45</v>
      </c>
      <c r="U63" s="53">
        <f t="shared" si="1"/>
        <v>0</v>
      </c>
      <c r="V63" s="53" t="str">
        <f t="shared" si="2"/>
        <v>0</v>
      </c>
      <c r="W63" s="4"/>
      <c r="X63" s="4"/>
      <c r="Y63" s="7"/>
    </row>
    <row r="64" spans="1:25">
      <c r="A64" s="16" t="s">
        <v>115</v>
      </c>
      <c r="B64" s="76" t="s">
        <v>29</v>
      </c>
      <c r="C64" s="84"/>
      <c r="D64" s="53"/>
      <c r="E64" s="53"/>
      <c r="F64" s="85"/>
      <c r="G64" s="84"/>
      <c r="H64" s="53"/>
      <c r="I64" s="53"/>
      <c r="J64" s="53"/>
      <c r="K64" s="53"/>
      <c r="L64" s="53"/>
      <c r="M64" s="85"/>
      <c r="N64" s="84"/>
      <c r="O64" s="85"/>
      <c r="P64" s="84">
        <v>68.5</v>
      </c>
      <c r="Q64" s="53"/>
      <c r="R64" s="53"/>
      <c r="S64" s="85"/>
      <c r="T64" s="77">
        <f t="shared" si="0"/>
        <v>68.5</v>
      </c>
      <c r="U64" s="53">
        <f t="shared" si="1"/>
        <v>0</v>
      </c>
      <c r="V64" s="53" t="str">
        <f t="shared" si="2"/>
        <v>0</v>
      </c>
      <c r="W64" s="4"/>
      <c r="X64" s="4"/>
      <c r="Y64" s="7"/>
    </row>
    <row r="65" spans="1: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4"/>
      <c r="X65" s="4"/>
      <c r="Y65" s="7"/>
    </row>
    <row r="66" spans="1: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4"/>
      <c r="X66" s="4"/>
      <c r="Y66" s="7"/>
    </row>
    <row r="67" spans="1:2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4"/>
      <c r="X67" s="4"/>
      <c r="Y67" s="7"/>
    </row>
    <row r="68" spans="1:2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4"/>
      <c r="X68" s="4"/>
      <c r="Y68" s="7"/>
    </row>
    <row r="69" spans="1:2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9"/>
  <sheetViews>
    <sheetView topLeftCell="A48" workbookViewId="0">
      <selection activeCell="D17" sqref="D17"/>
    </sheetView>
  </sheetViews>
  <sheetFormatPr defaultRowHeight="16.5"/>
  <cols>
    <col min="1" max="1" width="30.7109375" style="60" customWidth="1"/>
    <col min="2" max="2" width="5.7109375" style="61" customWidth="1"/>
    <col min="3" max="3" width="6.28515625" style="24" customWidth="1"/>
    <col min="4" max="4" width="8.28515625" style="24" customWidth="1"/>
    <col min="5" max="5" width="6.28515625" style="24" customWidth="1"/>
    <col min="6" max="6" width="6" style="24" customWidth="1"/>
    <col min="7" max="7" width="5.7109375" style="24" customWidth="1"/>
    <col min="8" max="8" width="7.85546875" style="24" customWidth="1"/>
    <col min="9" max="9" width="5.7109375" style="24" bestFit="1" customWidth="1"/>
    <col min="10" max="10" width="5.7109375" style="24" customWidth="1"/>
    <col min="11" max="19" width="6.28515625" style="24" customWidth="1"/>
    <col min="20" max="20" width="6.28515625" style="26" customWidth="1"/>
    <col min="21" max="21" width="6.28515625" style="24" customWidth="1"/>
    <col min="22" max="16384" width="9.140625" style="24"/>
  </cols>
  <sheetData>
    <row r="1" spans="1:2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0</v>
      </c>
      <c r="T1" s="23"/>
      <c r="U1" s="23"/>
      <c r="V1" s="23"/>
      <c r="W1" s="23"/>
      <c r="X1" s="23"/>
      <c r="Y1" s="23"/>
    </row>
    <row r="2" spans="1:2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 t="s">
        <v>1</v>
      </c>
      <c r="T2" s="23"/>
      <c r="U2" s="23"/>
      <c r="V2" s="23"/>
      <c r="W2" s="23"/>
      <c r="X2" s="23"/>
      <c r="Y2" s="23"/>
    </row>
    <row r="3" spans="1:25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</row>
    <row r="4" spans="1:25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</row>
    <row r="5" spans="1:25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8"/>
      <c r="Q5" s="8"/>
      <c r="R5" s="4"/>
      <c r="S5" s="8" t="s">
        <v>5</v>
      </c>
      <c r="T5" s="4"/>
      <c r="U5" s="33"/>
      <c r="V5" s="34"/>
      <c r="W5" s="4"/>
      <c r="X5" s="4"/>
      <c r="Y5" s="7"/>
    </row>
    <row r="6" spans="1:25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11"/>
      <c r="Q6" s="11"/>
      <c r="R6" s="4"/>
      <c r="S6" s="8" t="s">
        <v>8</v>
      </c>
      <c r="T6" s="4"/>
      <c r="U6" s="36"/>
      <c r="V6" s="37"/>
      <c r="W6" s="4"/>
      <c r="X6" s="4"/>
      <c r="Y6" s="7"/>
    </row>
    <row r="7" spans="1:25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 t="s">
        <v>9</v>
      </c>
      <c r="T7" s="4"/>
      <c r="U7" s="36"/>
      <c r="V7" s="37"/>
      <c r="W7" s="4"/>
      <c r="X7" s="4"/>
      <c r="Y7" s="7"/>
    </row>
    <row r="8" spans="1:25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4"/>
      <c r="S8" s="8" t="s">
        <v>10</v>
      </c>
      <c r="T8" s="4"/>
      <c r="U8" s="36"/>
      <c r="V8" s="37"/>
      <c r="W8" s="4"/>
      <c r="X8" s="4"/>
      <c r="Y8" s="7"/>
    </row>
    <row r="9" spans="1:25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12</v>
      </c>
      <c r="T9" s="4"/>
      <c r="U9" s="36"/>
      <c r="V9" s="37"/>
      <c r="W9" s="4"/>
      <c r="X9" s="4"/>
      <c r="Y9" s="7"/>
    </row>
    <row r="10" spans="1:25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4"/>
      <c r="U10" s="50"/>
      <c r="V10" s="51"/>
      <c r="W10" s="4"/>
      <c r="X10" s="4"/>
      <c r="Y10" s="7"/>
    </row>
    <row r="11" spans="1:25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8" t="s">
        <v>15</v>
      </c>
      <c r="T11" s="4"/>
      <c r="U11" s="36"/>
      <c r="V11" s="37"/>
      <c r="W11" s="4"/>
      <c r="X11" s="4"/>
      <c r="Y11" s="7"/>
    </row>
    <row r="12" spans="1:25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18</v>
      </c>
      <c r="T12" s="4"/>
      <c r="U12" s="40"/>
      <c r="V12" s="41"/>
      <c r="W12" s="4"/>
      <c r="X12" s="4"/>
      <c r="Y12" s="7"/>
    </row>
    <row r="13" spans="1:25" ht="17.25" thickTop="1">
      <c r="A13" s="2" t="s">
        <v>19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</row>
    <row r="14" spans="1:25">
      <c r="A14" s="12" t="s">
        <v>48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Y14" s="26"/>
    </row>
    <row r="15" spans="1:25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</row>
    <row r="16" spans="1:25" ht="30.7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</row>
    <row r="17" spans="1:25" ht="137.25" customHeight="1">
      <c r="A17" s="59" t="s">
        <v>23</v>
      </c>
      <c r="B17" s="56" t="s">
        <v>24</v>
      </c>
      <c r="C17" s="80" t="s">
        <v>136</v>
      </c>
      <c r="D17" s="1" t="s">
        <v>117</v>
      </c>
      <c r="E17" s="1" t="s">
        <v>27</v>
      </c>
      <c r="F17" s="81"/>
      <c r="G17" s="89" t="s">
        <v>137</v>
      </c>
      <c r="H17" s="1" t="s">
        <v>138</v>
      </c>
      <c r="I17" s="1" t="s">
        <v>55</v>
      </c>
      <c r="J17" s="1" t="s">
        <v>44</v>
      </c>
      <c r="K17" s="1" t="s">
        <v>62</v>
      </c>
      <c r="L17" s="1" t="s">
        <v>34</v>
      </c>
      <c r="M17" s="81" t="s">
        <v>65</v>
      </c>
      <c r="N17" s="89" t="s">
        <v>166</v>
      </c>
      <c r="O17" s="81" t="s">
        <v>144</v>
      </c>
      <c r="P17" s="89" t="s">
        <v>139</v>
      </c>
      <c r="Q17" s="1" t="s">
        <v>72</v>
      </c>
      <c r="R17" s="1" t="s">
        <v>126</v>
      </c>
      <c r="S17" s="81"/>
      <c r="T17" s="91" t="s">
        <v>36</v>
      </c>
      <c r="U17" s="55" t="s">
        <v>25</v>
      </c>
      <c r="V17" s="55" t="s">
        <v>37</v>
      </c>
      <c r="W17" s="4"/>
      <c r="X17" s="4"/>
      <c r="Y17" s="4"/>
    </row>
    <row r="18" spans="1:25" s="64" customFormat="1" ht="17.25">
      <c r="A18" s="14" t="s">
        <v>28</v>
      </c>
      <c r="B18" s="75"/>
      <c r="C18" s="82">
        <v>180</v>
      </c>
      <c r="D18" s="71">
        <v>30</v>
      </c>
      <c r="E18" s="70">
        <v>200</v>
      </c>
      <c r="F18" s="83"/>
      <c r="G18" s="82">
        <v>200</v>
      </c>
      <c r="H18" s="71">
        <v>60</v>
      </c>
      <c r="I18" s="71">
        <v>20</v>
      </c>
      <c r="J18" s="71">
        <v>100</v>
      </c>
      <c r="K18" s="71">
        <v>20</v>
      </c>
      <c r="L18" s="71">
        <v>20</v>
      </c>
      <c r="M18" s="83">
        <v>180</v>
      </c>
      <c r="N18" s="82">
        <v>180</v>
      </c>
      <c r="O18" s="83">
        <v>20</v>
      </c>
      <c r="P18" s="82">
        <v>170</v>
      </c>
      <c r="Q18" s="71">
        <v>80</v>
      </c>
      <c r="R18" s="71">
        <v>180</v>
      </c>
      <c r="S18" s="83"/>
      <c r="T18" s="92"/>
      <c r="U18" s="53"/>
      <c r="V18" s="53"/>
      <c r="W18" s="15"/>
      <c r="X18" s="15"/>
      <c r="Y18" s="15"/>
    </row>
    <row r="19" spans="1:25" s="65" customFormat="1" ht="17.25">
      <c r="A19" s="16" t="s">
        <v>73</v>
      </c>
      <c r="B19" s="76" t="s">
        <v>29</v>
      </c>
      <c r="C19" s="84"/>
      <c r="D19" s="26">
        <v>25</v>
      </c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77">
        <f t="shared" ref="T19:T64" si="0">SUM(C19:S19)</f>
        <v>25</v>
      </c>
      <c r="U19" s="53">
        <f>$C$12</f>
        <v>0</v>
      </c>
      <c r="V19" s="53" t="str">
        <f>IMPRODUCT(T19,U19)</f>
        <v>0</v>
      </c>
      <c r="W19" s="17"/>
      <c r="X19" s="17"/>
      <c r="Y19" s="17"/>
    </row>
    <row r="20" spans="1:25" s="65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77">
        <f t="shared" si="0"/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17"/>
      <c r="Y20" s="17"/>
    </row>
    <row r="21" spans="1:25" s="65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>
        <v>0.6</v>
      </c>
      <c r="Q21" s="53"/>
      <c r="R21" s="53"/>
      <c r="S21" s="85"/>
      <c r="T21" s="77">
        <f t="shared" si="0"/>
        <v>0.6</v>
      </c>
      <c r="U21" s="53">
        <f t="shared" si="1"/>
        <v>0</v>
      </c>
      <c r="V21" s="53" t="str">
        <f t="shared" si="2"/>
        <v>0</v>
      </c>
      <c r="W21" s="17"/>
      <c r="X21" s="17"/>
      <c r="Y21" s="17"/>
    </row>
    <row r="22" spans="1:25" s="65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77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17"/>
      <c r="Y22" s="17"/>
    </row>
    <row r="23" spans="1:25" s="65" customFormat="1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85"/>
      <c r="T23" s="77">
        <f t="shared" si="0"/>
        <v>0</v>
      </c>
      <c r="U23" s="53">
        <f t="shared" si="1"/>
        <v>0</v>
      </c>
      <c r="V23" s="53" t="str">
        <f t="shared" si="2"/>
        <v>0</v>
      </c>
      <c r="W23" s="17"/>
      <c r="X23" s="17"/>
      <c r="Y23" s="17"/>
    </row>
    <row r="24" spans="1:25" s="65" customFormat="1" ht="17.25">
      <c r="A24" s="16" t="s">
        <v>78</v>
      </c>
      <c r="B24" s="76" t="s">
        <v>29</v>
      </c>
      <c r="C24" s="84"/>
      <c r="D24" s="53"/>
      <c r="E24" s="53"/>
      <c r="F24" s="85"/>
      <c r="G24" s="84"/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77">
        <f t="shared" si="0"/>
        <v>0</v>
      </c>
      <c r="U24" s="53">
        <f t="shared" si="1"/>
        <v>0</v>
      </c>
      <c r="V24" s="53" t="str">
        <f t="shared" si="2"/>
        <v>0</v>
      </c>
      <c r="W24" s="17"/>
      <c r="X24" s="17"/>
      <c r="Y24" s="17"/>
    </row>
    <row r="25" spans="1:25" s="65" customFormat="1" ht="17.25">
      <c r="A25" s="16" t="s">
        <v>79</v>
      </c>
      <c r="B25" s="76" t="s">
        <v>29</v>
      </c>
      <c r="C25" s="84"/>
      <c r="D25" s="53"/>
      <c r="E25" s="53"/>
      <c r="F25" s="85"/>
      <c r="G25" s="84">
        <v>32</v>
      </c>
      <c r="H25" s="53"/>
      <c r="I25" s="53"/>
      <c r="J25" s="53">
        <v>106</v>
      </c>
      <c r="K25" s="53"/>
      <c r="L25" s="53"/>
      <c r="M25" s="85"/>
      <c r="N25" s="84"/>
      <c r="O25" s="85"/>
      <c r="P25" s="84"/>
      <c r="Q25" s="53"/>
      <c r="R25" s="53"/>
      <c r="S25" s="85"/>
      <c r="T25" s="77">
        <f t="shared" si="0"/>
        <v>138</v>
      </c>
      <c r="U25" s="53">
        <f t="shared" si="1"/>
        <v>0</v>
      </c>
      <c r="V25" s="53" t="str">
        <f t="shared" si="2"/>
        <v>0</v>
      </c>
      <c r="W25" s="17"/>
      <c r="X25" s="17"/>
      <c r="Y25" s="17"/>
    </row>
    <row r="26" spans="1:25" s="65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>
        <v>180</v>
      </c>
      <c r="O26" s="85"/>
      <c r="P26" s="84"/>
      <c r="Q26" s="53"/>
      <c r="R26" s="53"/>
      <c r="S26" s="85"/>
      <c r="T26" s="77">
        <f t="shared" si="0"/>
        <v>180</v>
      </c>
      <c r="U26" s="53">
        <f t="shared" si="1"/>
        <v>0</v>
      </c>
      <c r="V26" s="53" t="str">
        <f t="shared" si="2"/>
        <v>0</v>
      </c>
      <c r="W26" s="17"/>
      <c r="X26" s="17"/>
      <c r="Y26" s="17"/>
    </row>
    <row r="27" spans="1:25" s="65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>
        <v>7</v>
      </c>
      <c r="S27" s="85"/>
      <c r="T27" s="77">
        <f t="shared" si="0"/>
        <v>7</v>
      </c>
      <c r="U27" s="53">
        <f t="shared" si="1"/>
        <v>0</v>
      </c>
      <c r="V27" s="53" t="str">
        <f t="shared" si="2"/>
        <v>0</v>
      </c>
      <c r="W27" s="17"/>
      <c r="X27" s="17"/>
      <c r="Y27" s="17"/>
    </row>
    <row r="28" spans="1:25" s="65" customFormat="1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77">
        <f t="shared" si="0"/>
        <v>0</v>
      </c>
      <c r="U28" s="53">
        <f t="shared" si="1"/>
        <v>0</v>
      </c>
      <c r="V28" s="53" t="str">
        <f t="shared" si="2"/>
        <v>0</v>
      </c>
      <c r="W28" s="17"/>
      <c r="X28" s="17"/>
      <c r="Y28" s="17"/>
    </row>
    <row r="29" spans="1:25" s="65" customFormat="1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85"/>
      <c r="T29" s="77">
        <f t="shared" si="0"/>
        <v>0</v>
      </c>
      <c r="U29" s="53">
        <f t="shared" si="1"/>
        <v>0</v>
      </c>
      <c r="V29" s="53" t="str">
        <f t="shared" si="2"/>
        <v>0</v>
      </c>
      <c r="W29" s="17"/>
      <c r="X29" s="17"/>
      <c r="Y29" s="17"/>
    </row>
    <row r="30" spans="1:25" s="65" customFormat="1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77">
        <f t="shared" si="0"/>
        <v>0</v>
      </c>
      <c r="U30" s="53">
        <f t="shared" si="1"/>
        <v>0</v>
      </c>
      <c r="V30" s="53" t="str">
        <f t="shared" si="2"/>
        <v>0</v>
      </c>
      <c r="W30" s="17"/>
      <c r="X30" s="17"/>
      <c r="Y30" s="17"/>
    </row>
    <row r="31" spans="1:25" s="65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77">
        <f t="shared" si="0"/>
        <v>0</v>
      </c>
      <c r="U31" s="53">
        <f t="shared" si="1"/>
        <v>0</v>
      </c>
      <c r="V31" s="53" t="str">
        <f t="shared" si="2"/>
        <v>0</v>
      </c>
      <c r="W31" s="17"/>
      <c r="X31" s="17"/>
      <c r="Y31" s="17"/>
    </row>
    <row r="32" spans="1:25" s="65" customFormat="1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77">
        <f t="shared" si="0"/>
        <v>0</v>
      </c>
      <c r="U32" s="53">
        <f t="shared" si="1"/>
        <v>0</v>
      </c>
      <c r="V32" s="53" t="str">
        <f t="shared" si="2"/>
        <v>0</v>
      </c>
      <c r="W32" s="17"/>
      <c r="X32" s="17"/>
      <c r="Y32" s="17"/>
    </row>
    <row r="33" spans="1:25" s="65" customFormat="1" ht="17.25">
      <c r="A33" s="16" t="s">
        <v>86</v>
      </c>
      <c r="B33" s="76" t="s">
        <v>29</v>
      </c>
      <c r="C33" s="84"/>
      <c r="D33" s="53"/>
      <c r="E33" s="53"/>
      <c r="F33" s="85"/>
      <c r="G33" s="84">
        <v>8</v>
      </c>
      <c r="H33" s="53">
        <v>4.2</v>
      </c>
      <c r="I33" s="53">
        <v>1</v>
      </c>
      <c r="J33" s="53"/>
      <c r="K33" s="53"/>
      <c r="L33" s="53"/>
      <c r="M33" s="85"/>
      <c r="N33" s="84"/>
      <c r="O33" s="85"/>
      <c r="P33" s="84"/>
      <c r="Q33" s="53"/>
      <c r="R33" s="53"/>
      <c r="S33" s="85"/>
      <c r="T33" s="77">
        <f t="shared" si="0"/>
        <v>13.2</v>
      </c>
      <c r="U33" s="53">
        <f t="shared" si="1"/>
        <v>0</v>
      </c>
      <c r="V33" s="53" t="str">
        <f t="shared" si="2"/>
        <v>0</v>
      </c>
      <c r="W33" s="17"/>
      <c r="X33" s="17"/>
      <c r="Y33" s="17"/>
    </row>
    <row r="34" spans="1:25" s="65" customFormat="1" ht="17.25">
      <c r="A34" s="16" t="s">
        <v>87</v>
      </c>
      <c r="B34" s="76" t="s">
        <v>29</v>
      </c>
      <c r="C34" s="84"/>
      <c r="D34" s="53"/>
      <c r="E34" s="53"/>
      <c r="F34" s="85"/>
      <c r="G34" s="84"/>
      <c r="H34" s="53"/>
      <c r="I34" s="53"/>
      <c r="J34" s="53"/>
      <c r="K34" s="53"/>
      <c r="L34" s="53"/>
      <c r="M34" s="85"/>
      <c r="N34" s="84"/>
      <c r="O34" s="85"/>
      <c r="P34" s="84"/>
      <c r="Q34" s="53"/>
      <c r="R34" s="53"/>
      <c r="S34" s="85"/>
      <c r="T34" s="77">
        <f t="shared" si="0"/>
        <v>0</v>
      </c>
      <c r="U34" s="53">
        <f t="shared" si="1"/>
        <v>0</v>
      </c>
      <c r="V34" s="53" t="str">
        <f t="shared" si="2"/>
        <v>0</v>
      </c>
      <c r="W34" s="17"/>
      <c r="X34" s="17"/>
      <c r="Y34" s="17"/>
    </row>
    <row r="35" spans="1:25" s="65" customFormat="1" ht="17.25">
      <c r="A35" s="16" t="s">
        <v>88</v>
      </c>
      <c r="B35" s="76" t="s">
        <v>29</v>
      </c>
      <c r="C35" s="84"/>
      <c r="D35" s="53"/>
      <c r="E35" s="53"/>
      <c r="F35" s="85"/>
      <c r="G35" s="84">
        <v>2.4</v>
      </c>
      <c r="H35" s="53"/>
      <c r="I35" s="53">
        <v>2</v>
      </c>
      <c r="J35" s="53"/>
      <c r="K35" s="53"/>
      <c r="L35" s="53"/>
      <c r="M35" s="85"/>
      <c r="N35" s="84"/>
      <c r="O35" s="85"/>
      <c r="P35" s="84">
        <v>5</v>
      </c>
      <c r="Q35" s="53"/>
      <c r="R35" s="53"/>
      <c r="S35" s="85"/>
      <c r="T35" s="77">
        <f t="shared" si="0"/>
        <v>9.4</v>
      </c>
      <c r="U35" s="53">
        <f t="shared" si="1"/>
        <v>0</v>
      </c>
      <c r="V35" s="53" t="str">
        <f t="shared" si="2"/>
        <v>0</v>
      </c>
      <c r="W35" s="17"/>
      <c r="X35" s="17"/>
      <c r="Y35" s="17"/>
    </row>
    <row r="36" spans="1:25" s="65" customFormat="1" ht="17.25">
      <c r="A36" s="16" t="s">
        <v>89</v>
      </c>
      <c r="B36" s="76" t="s">
        <v>29</v>
      </c>
      <c r="C36" s="84">
        <v>1.45</v>
      </c>
      <c r="D36" s="53">
        <v>5</v>
      </c>
      <c r="E36" s="53"/>
      <c r="F36" s="85"/>
      <c r="G36" s="84"/>
      <c r="H36" s="53"/>
      <c r="I36" s="53"/>
      <c r="J36" s="53">
        <v>2</v>
      </c>
      <c r="K36" s="53"/>
      <c r="L36" s="53"/>
      <c r="M36" s="85"/>
      <c r="N36" s="84"/>
      <c r="O36" s="85"/>
      <c r="P36" s="84"/>
      <c r="Q36" s="53"/>
      <c r="R36" s="53"/>
      <c r="S36" s="85"/>
      <c r="T36" s="77">
        <f t="shared" si="0"/>
        <v>8.4499999999999993</v>
      </c>
      <c r="U36" s="53">
        <f t="shared" si="1"/>
        <v>0</v>
      </c>
      <c r="V36" s="53" t="str">
        <f t="shared" si="2"/>
        <v>0</v>
      </c>
      <c r="W36" s="17"/>
      <c r="X36" s="17"/>
      <c r="Y36" s="17"/>
    </row>
    <row r="37" spans="1:25" s="65" customFormat="1" ht="17.25">
      <c r="A37" s="16" t="s">
        <v>90</v>
      </c>
      <c r="B37" s="76" t="s">
        <v>29</v>
      </c>
      <c r="C37" s="84">
        <v>57</v>
      </c>
      <c r="D37" s="53"/>
      <c r="E37" s="53"/>
      <c r="F37" s="85"/>
      <c r="G37" s="84"/>
      <c r="H37" s="53"/>
      <c r="I37" s="53"/>
      <c r="J37" s="53">
        <v>9</v>
      </c>
      <c r="K37" s="53"/>
      <c r="L37" s="53"/>
      <c r="M37" s="85"/>
      <c r="N37" s="84"/>
      <c r="O37" s="85"/>
      <c r="P37" s="84"/>
      <c r="Q37" s="53"/>
      <c r="R37" s="53"/>
      <c r="S37" s="85"/>
      <c r="T37" s="77">
        <f t="shared" si="0"/>
        <v>66</v>
      </c>
      <c r="U37" s="53">
        <f t="shared" si="1"/>
        <v>0</v>
      </c>
      <c r="V37" s="53" t="str">
        <f t="shared" si="2"/>
        <v>0</v>
      </c>
      <c r="W37" s="17"/>
      <c r="X37" s="17"/>
      <c r="Y37" s="17"/>
    </row>
    <row r="38" spans="1:25" s="65" customFormat="1" ht="17.25">
      <c r="A38" s="16" t="s">
        <v>91</v>
      </c>
      <c r="B38" s="76" t="s">
        <v>29</v>
      </c>
      <c r="C38" s="84"/>
      <c r="D38" s="53"/>
      <c r="E38" s="53"/>
      <c r="F38" s="85"/>
      <c r="G38" s="84">
        <v>8</v>
      </c>
      <c r="H38" s="53">
        <v>11</v>
      </c>
      <c r="I38" s="53">
        <v>3</v>
      </c>
      <c r="J38" s="53"/>
      <c r="K38" s="53"/>
      <c r="L38" s="53"/>
      <c r="M38" s="85"/>
      <c r="N38" s="84"/>
      <c r="O38" s="85"/>
      <c r="P38" s="84"/>
      <c r="Q38" s="53"/>
      <c r="R38" s="53"/>
      <c r="S38" s="85"/>
      <c r="T38" s="77">
        <f t="shared" si="0"/>
        <v>22</v>
      </c>
      <c r="U38" s="53">
        <f t="shared" si="1"/>
        <v>0</v>
      </c>
      <c r="V38" s="53" t="str">
        <f t="shared" si="2"/>
        <v>0</v>
      </c>
      <c r="W38" s="17"/>
      <c r="X38" s="17"/>
      <c r="Y38" s="17"/>
    </row>
    <row r="39" spans="1:25" s="65" customFormat="1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/>
      <c r="I39" s="53"/>
      <c r="J39" s="53"/>
      <c r="K39" s="53"/>
      <c r="L39" s="53"/>
      <c r="M39" s="85"/>
      <c r="N39" s="84"/>
      <c r="O39" s="85"/>
      <c r="P39" s="84">
        <v>75</v>
      </c>
      <c r="Q39" s="53"/>
      <c r="R39" s="53"/>
      <c r="S39" s="85"/>
      <c r="T39" s="77">
        <f t="shared" si="0"/>
        <v>75</v>
      </c>
      <c r="U39" s="53">
        <f t="shared" si="1"/>
        <v>0</v>
      </c>
      <c r="V39" s="53" t="str">
        <f t="shared" si="2"/>
        <v>0</v>
      </c>
      <c r="W39" s="17"/>
      <c r="X39" s="17"/>
      <c r="Y39" s="17"/>
    </row>
    <row r="40" spans="1:25" s="65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77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17"/>
      <c r="Y40" s="17"/>
    </row>
    <row r="41" spans="1:25" s="65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77">
        <f t="shared" si="0"/>
        <v>0</v>
      </c>
      <c r="U41" s="53">
        <f t="shared" si="1"/>
        <v>0</v>
      </c>
      <c r="V41" s="53" t="str">
        <f t="shared" si="2"/>
        <v>0</v>
      </c>
      <c r="W41" s="17"/>
      <c r="X41" s="17"/>
      <c r="Y41" s="17"/>
    </row>
    <row r="42" spans="1:25" s="65" customFormat="1" ht="17.25">
      <c r="A42" s="16" t="s">
        <v>94</v>
      </c>
      <c r="B42" s="76" t="s">
        <v>29</v>
      </c>
      <c r="C42" s="84"/>
      <c r="D42" s="53"/>
      <c r="E42" s="53"/>
      <c r="F42" s="85"/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85"/>
      <c r="T42" s="77">
        <f t="shared" si="0"/>
        <v>0</v>
      </c>
      <c r="U42" s="53">
        <f t="shared" si="1"/>
        <v>0</v>
      </c>
      <c r="V42" s="53" t="str">
        <f t="shared" si="2"/>
        <v>0</v>
      </c>
      <c r="W42" s="17"/>
      <c r="X42" s="17"/>
      <c r="Y42" s="17"/>
    </row>
    <row r="43" spans="1:25" s="65" customFormat="1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/>
      <c r="I43" s="53">
        <v>3</v>
      </c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77">
        <f t="shared" si="0"/>
        <v>3</v>
      </c>
      <c r="U43" s="53">
        <f t="shared" si="1"/>
        <v>0</v>
      </c>
      <c r="V43" s="53" t="str">
        <f t="shared" si="2"/>
        <v>0</v>
      </c>
      <c r="W43" s="17"/>
      <c r="X43" s="17"/>
      <c r="Y43" s="17"/>
    </row>
    <row r="44" spans="1:25" s="65" customFormat="1" ht="17.25">
      <c r="A44" s="16" t="s">
        <v>96</v>
      </c>
      <c r="B44" s="76" t="s">
        <v>29</v>
      </c>
      <c r="C44" s="84"/>
      <c r="D44" s="53"/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/>
      <c r="P44" s="84"/>
      <c r="Q44" s="53"/>
      <c r="R44" s="53"/>
      <c r="S44" s="85"/>
      <c r="T44" s="77">
        <f t="shared" si="0"/>
        <v>0</v>
      </c>
      <c r="U44" s="53">
        <f t="shared" si="1"/>
        <v>0</v>
      </c>
      <c r="V44" s="53" t="str">
        <f t="shared" si="2"/>
        <v>0</v>
      </c>
      <c r="W44" s="17"/>
      <c r="X44" s="17"/>
      <c r="Y44" s="17"/>
    </row>
    <row r="45" spans="1:25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>
        <v>20</v>
      </c>
      <c r="Q45" s="53"/>
      <c r="R45" s="53"/>
      <c r="S45" s="85"/>
      <c r="T45" s="77">
        <f t="shared" si="0"/>
        <v>20</v>
      </c>
      <c r="U45" s="53">
        <f t="shared" si="1"/>
        <v>0</v>
      </c>
      <c r="V45" s="53" t="str">
        <f t="shared" si="2"/>
        <v>0</v>
      </c>
      <c r="W45" s="17"/>
      <c r="X45" s="17"/>
      <c r="Y45" s="17"/>
    </row>
    <row r="46" spans="1:25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>
        <v>20</v>
      </c>
      <c r="P46" s="84"/>
      <c r="Q46" s="53"/>
      <c r="R46" s="53"/>
      <c r="S46" s="85"/>
      <c r="T46" s="77">
        <f t="shared" si="0"/>
        <v>20</v>
      </c>
      <c r="U46" s="53">
        <f t="shared" si="1"/>
        <v>0</v>
      </c>
      <c r="V46" s="53" t="str">
        <f t="shared" si="2"/>
        <v>0</v>
      </c>
      <c r="W46" s="17"/>
      <c r="X46" s="17"/>
      <c r="Y46" s="17"/>
    </row>
    <row r="47" spans="1:25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/>
      <c r="I47" s="53"/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77">
        <f t="shared" si="0"/>
        <v>0</v>
      </c>
      <c r="U47" s="53">
        <f t="shared" si="1"/>
        <v>0</v>
      </c>
      <c r="V47" s="53" t="str">
        <f t="shared" si="2"/>
        <v>0</v>
      </c>
      <c r="W47" s="17"/>
      <c r="X47" s="17"/>
      <c r="Y47" s="17"/>
    </row>
    <row r="48" spans="1:25" s="66" customFormat="1">
      <c r="A48" s="16" t="s">
        <v>100</v>
      </c>
      <c r="B48" s="76" t="s">
        <v>29</v>
      </c>
      <c r="C48" s="84">
        <v>20</v>
      </c>
      <c r="D48" s="53"/>
      <c r="E48" s="53"/>
      <c r="F48" s="85"/>
      <c r="G48" s="84"/>
      <c r="H48" s="53"/>
      <c r="I48" s="53"/>
      <c r="J48" s="53"/>
      <c r="K48" s="53"/>
      <c r="L48" s="53"/>
      <c r="M48" s="85"/>
      <c r="N48" s="84"/>
      <c r="O48" s="85"/>
      <c r="P48" s="84"/>
      <c r="Q48" s="53"/>
      <c r="R48" s="53"/>
      <c r="S48" s="85"/>
      <c r="T48" s="77">
        <f t="shared" si="0"/>
        <v>20</v>
      </c>
      <c r="U48" s="53">
        <f t="shared" si="1"/>
        <v>0</v>
      </c>
      <c r="V48" s="53" t="str">
        <f t="shared" si="2"/>
        <v>0</v>
      </c>
      <c r="W48" s="4"/>
      <c r="X48" s="4"/>
      <c r="Y48" s="4"/>
    </row>
    <row r="49" spans="1:25" s="66" customFormat="1">
      <c r="A49" s="16" t="s">
        <v>101</v>
      </c>
      <c r="B49" s="76" t="s">
        <v>29</v>
      </c>
      <c r="C49" s="84"/>
      <c r="D49" s="53"/>
      <c r="E49" s="53"/>
      <c r="F49" s="85"/>
      <c r="G49" s="84"/>
      <c r="H49" s="53">
        <v>46</v>
      </c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77">
        <f t="shared" si="0"/>
        <v>46</v>
      </c>
      <c r="U49" s="53">
        <f t="shared" si="1"/>
        <v>0</v>
      </c>
      <c r="V49" s="53" t="str">
        <f t="shared" si="2"/>
        <v>0</v>
      </c>
      <c r="W49" s="4"/>
      <c r="X49" s="4"/>
      <c r="Y49" s="4"/>
    </row>
    <row r="50" spans="1:25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77">
        <f t="shared" si="0"/>
        <v>0</v>
      </c>
      <c r="U50" s="53">
        <f t="shared" si="1"/>
        <v>0</v>
      </c>
      <c r="V50" s="53" t="str">
        <f t="shared" si="2"/>
        <v>0</v>
      </c>
      <c r="W50" s="4"/>
      <c r="X50" s="4"/>
      <c r="Y50" s="4"/>
    </row>
    <row r="51" spans="1:25" ht="17.25">
      <c r="A51" s="16" t="s">
        <v>103</v>
      </c>
      <c r="B51" s="76" t="s">
        <v>29</v>
      </c>
      <c r="C51" s="84">
        <v>2.8</v>
      </c>
      <c r="D51" s="20"/>
      <c r="E51" s="53">
        <v>9</v>
      </c>
      <c r="F51" s="85"/>
      <c r="G51" s="84"/>
      <c r="H51" s="53"/>
      <c r="I51" s="53"/>
      <c r="J51" s="53"/>
      <c r="K51" s="53"/>
      <c r="L51" s="53"/>
      <c r="M51" s="85">
        <v>8.4</v>
      </c>
      <c r="N51" s="84">
        <v>4.5</v>
      </c>
      <c r="O51" s="85"/>
      <c r="P51" s="84">
        <v>3</v>
      </c>
      <c r="Q51" s="53"/>
      <c r="R51" s="53">
        <v>8</v>
      </c>
      <c r="S51" s="85"/>
      <c r="T51" s="77">
        <f t="shared" si="0"/>
        <v>35.700000000000003</v>
      </c>
      <c r="U51" s="53">
        <f t="shared" si="1"/>
        <v>0</v>
      </c>
      <c r="V51" s="53" t="str">
        <f t="shared" si="2"/>
        <v>0</v>
      </c>
      <c r="W51" s="19"/>
      <c r="X51" s="19"/>
      <c r="Y51" s="19"/>
    </row>
    <row r="52" spans="1:25">
      <c r="A52" s="16" t="s">
        <v>104</v>
      </c>
      <c r="B52" s="76" t="s">
        <v>29</v>
      </c>
      <c r="C52" s="84"/>
      <c r="D52" s="53"/>
      <c r="E52" s="53"/>
      <c r="F52" s="85"/>
      <c r="G52" s="84"/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77">
        <f t="shared" si="0"/>
        <v>0</v>
      </c>
      <c r="U52" s="53">
        <f t="shared" si="1"/>
        <v>0</v>
      </c>
      <c r="V52" s="53" t="str">
        <f t="shared" si="2"/>
        <v>0</v>
      </c>
      <c r="W52" s="4"/>
      <c r="X52" s="4"/>
      <c r="Y52" s="7"/>
    </row>
    <row r="53" spans="1:25">
      <c r="A53" s="16" t="s">
        <v>105</v>
      </c>
      <c r="B53" s="76" t="s">
        <v>29</v>
      </c>
      <c r="C53" s="84"/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85"/>
      <c r="T53" s="77">
        <f t="shared" si="0"/>
        <v>0</v>
      </c>
      <c r="U53" s="53">
        <f t="shared" si="1"/>
        <v>0</v>
      </c>
      <c r="V53" s="53" t="str">
        <f t="shared" si="2"/>
        <v>0</v>
      </c>
      <c r="W53" s="4"/>
      <c r="X53" s="4"/>
      <c r="Y53" s="7"/>
    </row>
    <row r="54" spans="1:25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/>
      <c r="O54" s="85"/>
      <c r="P54" s="84"/>
      <c r="Q54" s="53"/>
      <c r="R54" s="53"/>
      <c r="S54" s="85"/>
      <c r="T54" s="77">
        <f t="shared" si="0"/>
        <v>0</v>
      </c>
      <c r="U54" s="53">
        <f t="shared" si="1"/>
        <v>0</v>
      </c>
      <c r="V54" s="53" t="str">
        <f t="shared" si="2"/>
        <v>0</v>
      </c>
      <c r="W54" s="19"/>
      <c r="X54" s="19"/>
      <c r="Y54" s="7"/>
    </row>
    <row r="55" spans="1:25">
      <c r="A55" s="16" t="s">
        <v>107</v>
      </c>
      <c r="B55" s="76" t="s">
        <v>29</v>
      </c>
      <c r="C55" s="84">
        <v>0.3</v>
      </c>
      <c r="D55" s="53"/>
      <c r="E55" s="53"/>
      <c r="F55" s="85"/>
      <c r="G55" s="84">
        <v>0.2</v>
      </c>
      <c r="H55" s="53">
        <v>0.1</v>
      </c>
      <c r="I55" s="53">
        <v>0.5</v>
      </c>
      <c r="J55" s="53">
        <v>0.1</v>
      </c>
      <c r="K55" s="53"/>
      <c r="L55" s="53"/>
      <c r="M55" s="85"/>
      <c r="N55" s="84"/>
      <c r="O55" s="85"/>
      <c r="P55" s="84">
        <v>0.1</v>
      </c>
      <c r="Q55" s="53"/>
      <c r="R55" s="53"/>
      <c r="S55" s="85"/>
      <c r="T55" s="77">
        <f t="shared" si="0"/>
        <v>1.3000000000000003</v>
      </c>
      <c r="U55" s="53">
        <f t="shared" si="1"/>
        <v>0</v>
      </c>
      <c r="V55" s="53" t="str">
        <f t="shared" si="2"/>
        <v>0</v>
      </c>
      <c r="W55" s="19"/>
      <c r="X55" s="19"/>
      <c r="Y55" s="7"/>
    </row>
    <row r="56" spans="1:25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/>
      <c r="M56" s="85">
        <v>6</v>
      </c>
      <c r="N56" s="84"/>
      <c r="O56" s="85"/>
      <c r="P56" s="84"/>
      <c r="Q56" s="53"/>
      <c r="R56" s="53">
        <v>6</v>
      </c>
      <c r="S56" s="85"/>
      <c r="T56" s="77">
        <f t="shared" si="0"/>
        <v>12</v>
      </c>
      <c r="U56" s="53">
        <f t="shared" si="1"/>
        <v>0</v>
      </c>
      <c r="V56" s="53" t="str">
        <f t="shared" si="2"/>
        <v>0</v>
      </c>
      <c r="W56" s="4"/>
      <c r="X56" s="4"/>
      <c r="Y56" s="7"/>
    </row>
    <row r="57" spans="1:25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77">
        <f t="shared" si="0"/>
        <v>0</v>
      </c>
      <c r="U57" s="53">
        <f t="shared" si="1"/>
        <v>0</v>
      </c>
      <c r="V57" s="53" t="str">
        <f t="shared" si="2"/>
        <v>0</v>
      </c>
      <c r="W57" s="4"/>
      <c r="X57" s="4"/>
      <c r="Y57" s="7"/>
    </row>
    <row r="58" spans="1:25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/>
      <c r="Q58" s="53"/>
      <c r="R58" s="53"/>
      <c r="S58" s="85"/>
      <c r="T58" s="77">
        <f t="shared" si="0"/>
        <v>0</v>
      </c>
      <c r="U58" s="53">
        <f t="shared" si="1"/>
        <v>0</v>
      </c>
      <c r="V58" s="53" t="str">
        <f t="shared" si="2"/>
        <v>0</v>
      </c>
      <c r="W58" s="4"/>
      <c r="X58" s="4"/>
      <c r="Y58" s="7"/>
    </row>
    <row r="59" spans="1:25">
      <c r="A59" s="16" t="s">
        <v>111</v>
      </c>
      <c r="B59" s="76" t="s">
        <v>29</v>
      </c>
      <c r="C59" s="84"/>
      <c r="D59" s="53"/>
      <c r="E59" s="53"/>
      <c r="F59" s="85"/>
      <c r="G59" s="84">
        <v>12</v>
      </c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77">
        <f t="shared" si="0"/>
        <v>12</v>
      </c>
      <c r="U59" s="53">
        <f t="shared" si="1"/>
        <v>0</v>
      </c>
      <c r="V59" s="53" t="str">
        <f t="shared" si="2"/>
        <v>0</v>
      </c>
      <c r="W59" s="4"/>
      <c r="X59" s="4"/>
      <c r="Y59" s="7"/>
    </row>
    <row r="60" spans="1:25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/>
      <c r="M60" s="85"/>
      <c r="N60" s="84"/>
      <c r="O60" s="85"/>
      <c r="P60" s="84"/>
      <c r="Q60" s="53">
        <v>80</v>
      </c>
      <c r="R60" s="53"/>
      <c r="S60" s="85"/>
      <c r="T60" s="77">
        <f t="shared" si="0"/>
        <v>80</v>
      </c>
      <c r="U60" s="53">
        <f t="shared" si="1"/>
        <v>0</v>
      </c>
      <c r="V60" s="53" t="str">
        <f t="shared" si="2"/>
        <v>0</v>
      </c>
      <c r="W60" s="4"/>
      <c r="X60" s="4"/>
      <c r="Y60" s="7"/>
    </row>
    <row r="61" spans="1:25">
      <c r="A61" s="16" t="s">
        <v>113</v>
      </c>
      <c r="B61" s="76" t="s">
        <v>29</v>
      </c>
      <c r="C61" s="84"/>
      <c r="D61" s="53"/>
      <c r="E61" s="53"/>
      <c r="F61" s="85"/>
      <c r="G61" s="84"/>
      <c r="H61" s="53">
        <v>10</v>
      </c>
      <c r="I61" s="53"/>
      <c r="J61" s="53"/>
      <c r="K61" s="53"/>
      <c r="L61" s="53">
        <v>20</v>
      </c>
      <c r="M61" s="85"/>
      <c r="N61" s="84"/>
      <c r="O61" s="85"/>
      <c r="P61" s="84"/>
      <c r="Q61" s="53"/>
      <c r="R61" s="53"/>
      <c r="S61" s="85"/>
      <c r="T61" s="77">
        <f t="shared" si="0"/>
        <v>30</v>
      </c>
      <c r="U61" s="53">
        <f t="shared" si="1"/>
        <v>0</v>
      </c>
      <c r="V61" s="53" t="str">
        <f t="shared" si="2"/>
        <v>0</v>
      </c>
      <c r="W61" s="4"/>
      <c r="X61" s="4"/>
      <c r="Y61" s="7"/>
    </row>
    <row r="62" spans="1:25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/>
      <c r="K62" s="53">
        <v>20</v>
      </c>
      <c r="L62" s="53"/>
      <c r="M62" s="85"/>
      <c r="N62" s="84"/>
      <c r="O62" s="85"/>
      <c r="P62" s="84"/>
      <c r="Q62" s="53"/>
      <c r="R62" s="53"/>
      <c r="S62" s="85"/>
      <c r="T62" s="77">
        <f t="shared" si="0"/>
        <v>20</v>
      </c>
      <c r="U62" s="53">
        <f t="shared" si="1"/>
        <v>0</v>
      </c>
      <c r="V62" s="53" t="str">
        <f t="shared" si="2"/>
        <v>0</v>
      </c>
      <c r="W62" s="4"/>
      <c r="X62" s="4"/>
      <c r="Y62" s="7"/>
    </row>
    <row r="63" spans="1:25" ht="17.25">
      <c r="A63" s="16" t="s">
        <v>114</v>
      </c>
      <c r="B63" s="76" t="s">
        <v>29</v>
      </c>
      <c r="C63" s="84"/>
      <c r="D63" s="20"/>
      <c r="E63" s="53">
        <v>0.5</v>
      </c>
      <c r="F63" s="85"/>
      <c r="G63" s="84"/>
      <c r="H63" s="53"/>
      <c r="I63" s="53"/>
      <c r="J63" s="53"/>
      <c r="K63" s="53"/>
      <c r="L63" s="53"/>
      <c r="M63" s="85"/>
      <c r="N63" s="84"/>
      <c r="O63" s="85"/>
      <c r="P63" s="84"/>
      <c r="Q63" s="53"/>
      <c r="R63" s="53"/>
      <c r="S63" s="85"/>
      <c r="T63" s="77">
        <f t="shared" si="0"/>
        <v>0.5</v>
      </c>
      <c r="U63" s="53">
        <f t="shared" si="1"/>
        <v>0</v>
      </c>
      <c r="V63" s="53" t="str">
        <f t="shared" si="2"/>
        <v>0</v>
      </c>
      <c r="W63" s="4"/>
      <c r="X63" s="4"/>
      <c r="Y63" s="7"/>
    </row>
    <row r="64" spans="1:25">
      <c r="A64" s="16" t="s">
        <v>115</v>
      </c>
      <c r="B64" s="76" t="s">
        <v>29</v>
      </c>
      <c r="C64" s="84"/>
      <c r="D64" s="53"/>
      <c r="E64" s="53"/>
      <c r="F64" s="85"/>
      <c r="G64" s="84"/>
      <c r="H64" s="53"/>
      <c r="I64" s="53"/>
      <c r="J64" s="53"/>
      <c r="K64" s="53"/>
      <c r="L64" s="53"/>
      <c r="M64" s="85"/>
      <c r="N64" s="84"/>
      <c r="O64" s="85"/>
      <c r="P64" s="84"/>
      <c r="Q64" s="53"/>
      <c r="R64" s="53"/>
      <c r="S64" s="85"/>
      <c r="T64" s="77">
        <f t="shared" si="0"/>
        <v>0</v>
      </c>
      <c r="U64" s="53">
        <f t="shared" si="1"/>
        <v>0</v>
      </c>
      <c r="V64" s="53" t="str">
        <f t="shared" si="2"/>
        <v>0</v>
      </c>
      <c r="W64" s="4"/>
      <c r="X64" s="4"/>
      <c r="Y64" s="7"/>
    </row>
    <row r="65" spans="1: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U65" s="26"/>
      <c r="V65" s="26"/>
      <c r="W65" s="4"/>
      <c r="X65" s="4"/>
      <c r="Y65" s="7"/>
    </row>
    <row r="66" spans="1: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U66" s="26"/>
      <c r="V66" s="26"/>
      <c r="W66" s="4"/>
      <c r="X66" s="4"/>
      <c r="Y66" s="7"/>
    </row>
    <row r="67" spans="1:2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U67" s="26"/>
      <c r="V67" s="26"/>
      <c r="W67" s="4"/>
      <c r="X67" s="4"/>
      <c r="Y67" s="7"/>
    </row>
    <row r="68" spans="1:2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U68" s="26"/>
      <c r="V68" s="26"/>
      <c r="W68" s="4"/>
      <c r="X68" s="4"/>
      <c r="Y68" s="7"/>
    </row>
    <row r="69" spans="1:2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U69" s="26"/>
      <c r="V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topLeftCell="A12" workbookViewId="0">
      <selection activeCell="X21" sqref="X21"/>
    </sheetView>
  </sheetViews>
  <sheetFormatPr defaultRowHeight="16.5"/>
  <cols>
    <col min="1" max="1" width="30.7109375" style="60" customWidth="1"/>
    <col min="2" max="2" width="5.7109375" style="61" customWidth="1"/>
    <col min="3" max="6" width="6.28515625" style="24" customWidth="1"/>
    <col min="7" max="7" width="6.85546875" style="24" customWidth="1"/>
    <col min="8" max="22" width="6.28515625" style="24" customWidth="1"/>
    <col min="23" max="23" width="6.28515625" style="26" customWidth="1"/>
    <col min="24" max="24" width="6.28515625" style="24" customWidth="1"/>
    <col min="25" max="16384" width="9.140625" style="24"/>
  </cols>
  <sheetData>
    <row r="1" spans="1:2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0</v>
      </c>
      <c r="T1" s="23"/>
      <c r="U1" s="23"/>
      <c r="V1" s="23"/>
      <c r="W1" s="23"/>
      <c r="X1" s="23"/>
      <c r="Y1" s="23"/>
    </row>
    <row r="2" spans="1:2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 t="s">
        <v>1</v>
      </c>
      <c r="T2" s="23"/>
      <c r="U2" s="23"/>
      <c r="V2" s="23"/>
      <c r="W2" s="23"/>
      <c r="X2" s="23"/>
      <c r="Y2" s="23"/>
    </row>
    <row r="3" spans="1:25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</row>
    <row r="4" spans="1:25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</row>
    <row r="5" spans="1:25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8"/>
      <c r="Q5" s="8"/>
      <c r="R5" s="4"/>
      <c r="S5" s="8" t="s">
        <v>5</v>
      </c>
      <c r="T5" s="4"/>
      <c r="U5" s="33"/>
      <c r="V5" s="34"/>
      <c r="W5" s="4"/>
      <c r="X5" s="4"/>
      <c r="Y5" s="7"/>
    </row>
    <row r="6" spans="1:25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11"/>
      <c r="Q6" s="11"/>
      <c r="R6" s="4"/>
      <c r="S6" s="8" t="s">
        <v>8</v>
      </c>
      <c r="T6" s="4"/>
      <c r="U6" s="36"/>
      <c r="V6" s="37"/>
      <c r="W6" s="4"/>
      <c r="X6" s="4"/>
      <c r="Y6" s="7"/>
    </row>
    <row r="7" spans="1:25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 t="s">
        <v>9</v>
      </c>
      <c r="T7" s="4"/>
      <c r="U7" s="36"/>
      <c r="V7" s="37"/>
      <c r="W7" s="4"/>
      <c r="X7" s="4"/>
      <c r="Y7" s="7"/>
    </row>
    <row r="8" spans="1:25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4"/>
      <c r="S8" s="8" t="s">
        <v>10</v>
      </c>
      <c r="T8" s="4"/>
      <c r="U8" s="36"/>
      <c r="V8" s="37"/>
      <c r="W8" s="4"/>
      <c r="X8" s="4"/>
      <c r="Y8" s="7"/>
    </row>
    <row r="9" spans="1:25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12</v>
      </c>
      <c r="T9" s="4"/>
      <c r="U9" s="36"/>
      <c r="V9" s="37"/>
      <c r="W9" s="4"/>
      <c r="X9" s="4"/>
      <c r="Y9" s="7"/>
    </row>
    <row r="10" spans="1:25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4"/>
      <c r="U10" s="50"/>
      <c r="V10" s="51"/>
      <c r="W10" s="4"/>
      <c r="X10" s="4"/>
      <c r="Y10" s="7"/>
    </row>
    <row r="11" spans="1:25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8" t="s">
        <v>15</v>
      </c>
      <c r="T11" s="4"/>
      <c r="U11" s="36"/>
      <c r="V11" s="37"/>
      <c r="W11" s="4"/>
      <c r="X11" s="4"/>
      <c r="Y11" s="7"/>
    </row>
    <row r="12" spans="1:25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18</v>
      </c>
      <c r="T12" s="4"/>
      <c r="U12" s="40"/>
      <c r="V12" s="41"/>
      <c r="W12" s="4"/>
      <c r="X12" s="4"/>
      <c r="Y12" s="7"/>
    </row>
    <row r="13" spans="1:25" ht="17.25" thickTop="1">
      <c r="A13" s="2" t="s">
        <v>50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</row>
    <row r="14" spans="1:25">
      <c r="A14" s="12" t="s">
        <v>20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4"/>
      <c r="Y14" s="26"/>
    </row>
    <row r="15" spans="1:25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</row>
    <row r="16" spans="1:25" ht="30.7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  <c r="W16" s="24"/>
    </row>
    <row r="17" spans="1:25" ht="110.25">
      <c r="A17" s="59" t="s">
        <v>23</v>
      </c>
      <c r="B17" s="56" t="s">
        <v>24</v>
      </c>
      <c r="C17" s="80" t="s">
        <v>141</v>
      </c>
      <c r="D17" s="1" t="s">
        <v>35</v>
      </c>
      <c r="E17" s="1" t="s">
        <v>161</v>
      </c>
      <c r="F17" s="81" t="s">
        <v>30</v>
      </c>
      <c r="G17" s="89" t="s">
        <v>163</v>
      </c>
      <c r="H17" s="1" t="s">
        <v>142</v>
      </c>
      <c r="I17" s="1" t="s">
        <v>55</v>
      </c>
      <c r="J17" s="1" t="s">
        <v>49</v>
      </c>
      <c r="K17" s="1" t="s">
        <v>62</v>
      </c>
      <c r="L17" s="1" t="s">
        <v>34</v>
      </c>
      <c r="M17" s="81" t="s">
        <v>59</v>
      </c>
      <c r="N17" s="89" t="s">
        <v>26</v>
      </c>
      <c r="O17" s="81" t="s">
        <v>144</v>
      </c>
      <c r="P17" s="89" t="s">
        <v>143</v>
      </c>
      <c r="Q17" s="1" t="s">
        <v>34</v>
      </c>
      <c r="R17" s="1" t="s">
        <v>27</v>
      </c>
      <c r="S17" s="81"/>
      <c r="T17" s="91" t="s">
        <v>36</v>
      </c>
      <c r="U17" s="55" t="s">
        <v>25</v>
      </c>
      <c r="V17" s="55" t="s">
        <v>37</v>
      </c>
      <c r="W17" s="4"/>
      <c r="X17" s="4"/>
      <c r="Y17" s="4"/>
    </row>
    <row r="18" spans="1:25" s="64" customFormat="1" ht="17.25">
      <c r="A18" s="14" t="s">
        <v>28</v>
      </c>
      <c r="B18" s="75"/>
      <c r="C18" s="82">
        <v>180</v>
      </c>
      <c r="D18" s="71">
        <v>25</v>
      </c>
      <c r="E18" s="70">
        <v>5</v>
      </c>
      <c r="F18" s="83">
        <v>200</v>
      </c>
      <c r="G18" s="82">
        <v>200</v>
      </c>
      <c r="H18" s="71">
        <v>60</v>
      </c>
      <c r="I18" s="71">
        <v>30</v>
      </c>
      <c r="J18" s="71">
        <v>100</v>
      </c>
      <c r="K18" s="71">
        <v>30</v>
      </c>
      <c r="L18" s="71">
        <v>30</v>
      </c>
      <c r="M18" s="83">
        <v>150</v>
      </c>
      <c r="N18" s="82">
        <v>180</v>
      </c>
      <c r="O18" s="83">
        <v>20</v>
      </c>
      <c r="P18" s="82">
        <v>200</v>
      </c>
      <c r="Q18" s="71">
        <v>20</v>
      </c>
      <c r="R18" s="71">
        <v>180</v>
      </c>
      <c r="S18" s="83"/>
      <c r="T18" s="92"/>
      <c r="U18" s="53"/>
      <c r="V18" s="53"/>
      <c r="W18" s="15"/>
      <c r="X18" s="15"/>
      <c r="Y18" s="15"/>
    </row>
    <row r="19" spans="1:25" s="65" customFormat="1" ht="17.25">
      <c r="A19" s="16" t="s">
        <v>73</v>
      </c>
      <c r="B19" s="76" t="s">
        <v>29</v>
      </c>
      <c r="C19" s="84"/>
      <c r="D19" s="26"/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77">
        <f t="shared" ref="T19:T64" si="0">SUM(C19:S19)</f>
        <v>0</v>
      </c>
      <c r="U19" s="53">
        <f>$C$12</f>
        <v>0</v>
      </c>
      <c r="V19" s="53" t="str">
        <f>IMPRODUCT(T19,U19)</f>
        <v>0</v>
      </c>
      <c r="W19" s="17"/>
      <c r="X19" s="17"/>
      <c r="Y19" s="17"/>
    </row>
    <row r="20" spans="1:25" s="65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77">
        <f t="shared" si="0"/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17"/>
      <c r="Y20" s="17"/>
    </row>
    <row r="21" spans="1:25" s="65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/>
      <c r="Q21" s="53"/>
      <c r="R21" s="53"/>
      <c r="S21" s="85"/>
      <c r="T21" s="77">
        <f t="shared" si="0"/>
        <v>0</v>
      </c>
      <c r="U21" s="53">
        <f t="shared" si="1"/>
        <v>0</v>
      </c>
      <c r="V21" s="53" t="str">
        <f t="shared" si="2"/>
        <v>0</v>
      </c>
      <c r="W21" s="17"/>
      <c r="X21" s="17"/>
      <c r="Y21" s="17"/>
    </row>
    <row r="22" spans="1:25" s="65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77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17"/>
      <c r="Y22" s="17"/>
    </row>
    <row r="23" spans="1:25" s="65" customFormat="1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85"/>
      <c r="T23" s="77">
        <f t="shared" si="0"/>
        <v>0</v>
      </c>
      <c r="U23" s="53">
        <f t="shared" si="1"/>
        <v>0</v>
      </c>
      <c r="V23" s="53" t="str">
        <f t="shared" si="2"/>
        <v>0</v>
      </c>
      <c r="W23" s="17"/>
      <c r="X23" s="17"/>
      <c r="Y23" s="17"/>
    </row>
    <row r="24" spans="1:25" s="65" customFormat="1" ht="17.25">
      <c r="A24" s="16" t="s">
        <v>78</v>
      </c>
      <c r="B24" s="76" t="s">
        <v>29</v>
      </c>
      <c r="C24" s="84"/>
      <c r="D24" s="53"/>
      <c r="E24" s="53"/>
      <c r="F24" s="85"/>
      <c r="G24" s="84"/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77">
        <f t="shared" si="0"/>
        <v>0</v>
      </c>
      <c r="U24" s="53">
        <f t="shared" si="1"/>
        <v>0</v>
      </c>
      <c r="V24" s="53" t="str">
        <f t="shared" si="2"/>
        <v>0</v>
      </c>
      <c r="W24" s="17"/>
      <c r="X24" s="17"/>
      <c r="Y24" s="17"/>
    </row>
    <row r="25" spans="1:25" s="65" customFormat="1" ht="17.25">
      <c r="A25" s="16" t="s">
        <v>79</v>
      </c>
      <c r="B25" s="76" t="s">
        <v>29</v>
      </c>
      <c r="C25" s="84"/>
      <c r="D25" s="53"/>
      <c r="E25" s="53"/>
      <c r="F25" s="85"/>
      <c r="G25" s="84">
        <v>36</v>
      </c>
      <c r="H25" s="53"/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85"/>
      <c r="T25" s="77">
        <f t="shared" si="0"/>
        <v>36</v>
      </c>
      <c r="U25" s="53">
        <f t="shared" si="1"/>
        <v>0</v>
      </c>
      <c r="V25" s="53" t="str">
        <f t="shared" si="2"/>
        <v>0</v>
      </c>
      <c r="W25" s="17"/>
      <c r="X25" s="17"/>
      <c r="Y25" s="17"/>
    </row>
    <row r="26" spans="1:25" s="65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/>
      <c r="R26" s="53"/>
      <c r="S26" s="85"/>
      <c r="T26" s="77">
        <f t="shared" si="0"/>
        <v>0</v>
      </c>
      <c r="U26" s="53">
        <f t="shared" si="1"/>
        <v>0</v>
      </c>
      <c r="V26" s="53" t="str">
        <f t="shared" si="2"/>
        <v>0</v>
      </c>
      <c r="W26" s="17"/>
      <c r="X26" s="17"/>
      <c r="Y26" s="17"/>
    </row>
    <row r="27" spans="1:25" s="65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/>
      <c r="S27" s="85"/>
      <c r="T27" s="77">
        <f t="shared" si="0"/>
        <v>0</v>
      </c>
      <c r="U27" s="53">
        <f t="shared" si="1"/>
        <v>0</v>
      </c>
      <c r="V27" s="53" t="str">
        <f t="shared" si="2"/>
        <v>0</v>
      </c>
      <c r="W27" s="17"/>
      <c r="X27" s="17"/>
      <c r="Y27" s="17"/>
    </row>
    <row r="28" spans="1:25" s="65" customFormat="1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77">
        <f t="shared" si="0"/>
        <v>0</v>
      </c>
      <c r="U28" s="53">
        <f t="shared" si="1"/>
        <v>0</v>
      </c>
      <c r="V28" s="53" t="str">
        <f t="shared" si="2"/>
        <v>0</v>
      </c>
      <c r="W28" s="17"/>
      <c r="X28" s="17"/>
      <c r="Y28" s="17"/>
    </row>
    <row r="29" spans="1:25" s="65" customFormat="1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>
        <v>20</v>
      </c>
      <c r="Q29" s="53"/>
      <c r="R29" s="53"/>
      <c r="S29" s="85"/>
      <c r="T29" s="77">
        <f t="shared" si="0"/>
        <v>20</v>
      </c>
      <c r="U29" s="53">
        <f t="shared" si="1"/>
        <v>0</v>
      </c>
      <c r="V29" s="53" t="str">
        <f t="shared" si="2"/>
        <v>0</v>
      </c>
      <c r="W29" s="17"/>
      <c r="X29" s="17"/>
      <c r="Y29" s="17"/>
    </row>
    <row r="30" spans="1:25" s="65" customFormat="1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77">
        <f t="shared" si="0"/>
        <v>0</v>
      </c>
      <c r="U30" s="53">
        <f t="shared" si="1"/>
        <v>0</v>
      </c>
      <c r="V30" s="53" t="str">
        <f t="shared" si="2"/>
        <v>0</v>
      </c>
      <c r="W30" s="17"/>
      <c r="X30" s="17"/>
      <c r="Y30" s="17"/>
    </row>
    <row r="31" spans="1:25" s="65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77">
        <f t="shared" si="0"/>
        <v>0</v>
      </c>
      <c r="U31" s="53">
        <f t="shared" si="1"/>
        <v>0</v>
      </c>
      <c r="V31" s="53" t="str">
        <f t="shared" si="2"/>
        <v>0</v>
      </c>
      <c r="W31" s="17"/>
      <c r="X31" s="17"/>
      <c r="Y31" s="17"/>
    </row>
    <row r="32" spans="1:25" s="65" customFormat="1" ht="17.25">
      <c r="A32" s="16" t="s">
        <v>85</v>
      </c>
      <c r="B32" s="76" t="s">
        <v>29</v>
      </c>
      <c r="C32" s="84">
        <v>35</v>
      </c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77">
        <f t="shared" si="0"/>
        <v>35</v>
      </c>
      <c r="U32" s="53">
        <f t="shared" si="1"/>
        <v>0</v>
      </c>
      <c r="V32" s="53" t="str">
        <f t="shared" si="2"/>
        <v>0</v>
      </c>
      <c r="W32" s="17"/>
      <c r="X32" s="17"/>
      <c r="Y32" s="17"/>
    </row>
    <row r="33" spans="1:25" s="65" customFormat="1" ht="17.25">
      <c r="A33" s="16" t="s">
        <v>86</v>
      </c>
      <c r="B33" s="76" t="s">
        <v>29</v>
      </c>
      <c r="C33" s="84"/>
      <c r="D33" s="53"/>
      <c r="E33" s="53"/>
      <c r="F33" s="85"/>
      <c r="G33" s="84">
        <v>2.8</v>
      </c>
      <c r="H33" s="53">
        <v>23.4</v>
      </c>
      <c r="I33" s="53">
        <v>1</v>
      </c>
      <c r="J33" s="53"/>
      <c r="K33" s="53"/>
      <c r="L33" s="53"/>
      <c r="M33" s="85"/>
      <c r="N33" s="84"/>
      <c r="O33" s="85"/>
      <c r="P33" s="84"/>
      <c r="Q33" s="53"/>
      <c r="R33" s="53"/>
      <c r="S33" s="85"/>
      <c r="T33" s="77">
        <f t="shared" si="0"/>
        <v>27.2</v>
      </c>
      <c r="U33" s="53">
        <f t="shared" si="1"/>
        <v>0</v>
      </c>
      <c r="V33" s="53" t="str">
        <f t="shared" si="2"/>
        <v>0</v>
      </c>
      <c r="W33" s="17"/>
      <c r="X33" s="17"/>
      <c r="Y33" s="17"/>
    </row>
    <row r="34" spans="1:25" s="65" customFormat="1" ht="17.25">
      <c r="A34" s="16" t="s">
        <v>87</v>
      </c>
      <c r="B34" s="76" t="s">
        <v>29</v>
      </c>
      <c r="C34" s="84"/>
      <c r="D34" s="53"/>
      <c r="E34" s="53"/>
      <c r="F34" s="85"/>
      <c r="G34" s="84"/>
      <c r="H34" s="53"/>
      <c r="I34" s="53"/>
      <c r="J34" s="53">
        <v>34</v>
      </c>
      <c r="K34" s="53"/>
      <c r="L34" s="53"/>
      <c r="M34" s="85"/>
      <c r="N34" s="84"/>
      <c r="O34" s="85"/>
      <c r="P34" s="84"/>
      <c r="Q34" s="53"/>
      <c r="R34" s="53"/>
      <c r="S34" s="85"/>
      <c r="T34" s="77">
        <f t="shared" si="0"/>
        <v>34</v>
      </c>
      <c r="U34" s="53">
        <f t="shared" si="1"/>
        <v>0</v>
      </c>
      <c r="V34" s="53" t="str">
        <f t="shared" si="2"/>
        <v>0</v>
      </c>
      <c r="W34" s="17"/>
      <c r="X34" s="17"/>
      <c r="Y34" s="17"/>
    </row>
    <row r="35" spans="1:25" s="65" customFormat="1" ht="17.25">
      <c r="A35" s="16" t="s">
        <v>88</v>
      </c>
      <c r="B35" s="76" t="s">
        <v>29</v>
      </c>
      <c r="C35" s="84"/>
      <c r="D35" s="53"/>
      <c r="E35" s="53"/>
      <c r="F35" s="85"/>
      <c r="G35" s="84">
        <v>2</v>
      </c>
      <c r="H35" s="53"/>
      <c r="I35" s="53">
        <v>2</v>
      </c>
      <c r="J35" s="53"/>
      <c r="K35" s="53"/>
      <c r="L35" s="53"/>
      <c r="M35" s="85"/>
      <c r="N35" s="84"/>
      <c r="O35" s="85"/>
      <c r="P35" s="84"/>
      <c r="Q35" s="53"/>
      <c r="R35" s="53"/>
      <c r="S35" s="85"/>
      <c r="T35" s="77">
        <f t="shared" si="0"/>
        <v>4</v>
      </c>
      <c r="U35" s="53">
        <f t="shared" si="1"/>
        <v>0</v>
      </c>
      <c r="V35" s="53" t="str">
        <f t="shared" si="2"/>
        <v>0</v>
      </c>
      <c r="W35" s="17"/>
      <c r="X35" s="17"/>
      <c r="Y35" s="17"/>
    </row>
    <row r="36" spans="1:25" s="65" customFormat="1" ht="17.25">
      <c r="A36" s="16" t="s">
        <v>89</v>
      </c>
      <c r="B36" s="76" t="s">
        <v>29</v>
      </c>
      <c r="C36" s="84">
        <v>2</v>
      </c>
      <c r="D36" s="53"/>
      <c r="E36" s="53">
        <v>5</v>
      </c>
      <c r="F36" s="85"/>
      <c r="G36" s="84"/>
      <c r="H36" s="53"/>
      <c r="I36" s="53"/>
      <c r="J36" s="53"/>
      <c r="K36" s="53"/>
      <c r="L36" s="53"/>
      <c r="M36" s="85"/>
      <c r="N36" s="84"/>
      <c r="O36" s="85"/>
      <c r="P36" s="84">
        <v>2</v>
      </c>
      <c r="Q36" s="53"/>
      <c r="R36" s="53"/>
      <c r="S36" s="85"/>
      <c r="T36" s="77">
        <f t="shared" si="0"/>
        <v>9</v>
      </c>
      <c r="U36" s="53">
        <f t="shared" si="1"/>
        <v>0</v>
      </c>
      <c r="V36" s="53" t="str">
        <f t="shared" si="2"/>
        <v>0</v>
      </c>
      <c r="W36" s="17"/>
      <c r="X36" s="17"/>
      <c r="Y36" s="17"/>
    </row>
    <row r="37" spans="1:25" s="65" customFormat="1" ht="17.25">
      <c r="A37" s="16" t="s">
        <v>90</v>
      </c>
      <c r="B37" s="76" t="s">
        <v>29</v>
      </c>
      <c r="C37" s="84"/>
      <c r="D37" s="53"/>
      <c r="E37" s="53"/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>
        <v>64</v>
      </c>
      <c r="Q37" s="53"/>
      <c r="R37" s="53"/>
      <c r="S37" s="85"/>
      <c r="T37" s="77">
        <f t="shared" si="0"/>
        <v>64</v>
      </c>
      <c r="U37" s="53">
        <f t="shared" si="1"/>
        <v>0</v>
      </c>
      <c r="V37" s="53" t="str">
        <f t="shared" si="2"/>
        <v>0</v>
      </c>
      <c r="W37" s="17"/>
      <c r="X37" s="17"/>
      <c r="Y37" s="17"/>
    </row>
    <row r="38" spans="1:25" s="65" customFormat="1" ht="17.25">
      <c r="A38" s="16" t="s">
        <v>91</v>
      </c>
      <c r="B38" s="76" t="s">
        <v>29</v>
      </c>
      <c r="C38" s="84"/>
      <c r="D38" s="53"/>
      <c r="E38" s="53"/>
      <c r="F38" s="85"/>
      <c r="G38" s="84">
        <v>3.4</v>
      </c>
      <c r="H38" s="53">
        <v>1.2</v>
      </c>
      <c r="I38" s="53">
        <v>3</v>
      </c>
      <c r="J38" s="53"/>
      <c r="K38" s="53"/>
      <c r="L38" s="53"/>
      <c r="M38" s="85"/>
      <c r="N38" s="84"/>
      <c r="O38" s="85"/>
      <c r="P38" s="84"/>
      <c r="Q38" s="53"/>
      <c r="R38" s="53"/>
      <c r="S38" s="85"/>
      <c r="T38" s="77">
        <f t="shared" si="0"/>
        <v>7.6</v>
      </c>
      <c r="U38" s="53">
        <f t="shared" si="1"/>
        <v>0</v>
      </c>
      <c r="V38" s="53" t="str">
        <f t="shared" si="2"/>
        <v>0</v>
      </c>
      <c r="W38" s="17"/>
      <c r="X38" s="17"/>
      <c r="Y38" s="17"/>
    </row>
    <row r="39" spans="1:25" s="65" customFormat="1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>
        <v>3.2</v>
      </c>
      <c r="I39" s="53"/>
      <c r="J39" s="53"/>
      <c r="K39" s="53"/>
      <c r="L39" s="53"/>
      <c r="M39" s="85"/>
      <c r="N39" s="84"/>
      <c r="O39" s="85"/>
      <c r="P39" s="84"/>
      <c r="Q39" s="53"/>
      <c r="R39" s="53"/>
      <c r="S39" s="85"/>
      <c r="T39" s="77">
        <f t="shared" si="0"/>
        <v>3.2</v>
      </c>
      <c r="U39" s="53">
        <f t="shared" si="1"/>
        <v>0</v>
      </c>
      <c r="V39" s="53" t="str">
        <f t="shared" si="2"/>
        <v>0</v>
      </c>
      <c r="W39" s="17"/>
      <c r="X39" s="17"/>
      <c r="Y39" s="17"/>
    </row>
    <row r="40" spans="1:25" s="65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77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17"/>
      <c r="Y40" s="17"/>
    </row>
    <row r="41" spans="1:25" s="65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>
        <v>34</v>
      </c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77">
        <f t="shared" si="0"/>
        <v>34</v>
      </c>
      <c r="U41" s="53">
        <f t="shared" si="1"/>
        <v>0</v>
      </c>
      <c r="V41" s="53" t="str">
        <f t="shared" si="2"/>
        <v>0</v>
      </c>
      <c r="W41" s="17"/>
      <c r="X41" s="17"/>
      <c r="Y41" s="17"/>
    </row>
    <row r="42" spans="1:25" s="65" customFormat="1" ht="17.25">
      <c r="A42" s="16" t="s">
        <v>94</v>
      </c>
      <c r="B42" s="76" t="s">
        <v>29</v>
      </c>
      <c r="C42" s="84"/>
      <c r="D42" s="53"/>
      <c r="E42" s="53"/>
      <c r="F42" s="85">
        <v>2</v>
      </c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85"/>
      <c r="T42" s="77">
        <f t="shared" si="0"/>
        <v>2</v>
      </c>
      <c r="U42" s="53">
        <f t="shared" si="1"/>
        <v>0</v>
      </c>
      <c r="V42" s="53" t="str">
        <f t="shared" si="2"/>
        <v>0</v>
      </c>
      <c r="W42" s="17"/>
      <c r="X42" s="17"/>
      <c r="Y42" s="17"/>
    </row>
    <row r="43" spans="1:25" s="65" customFormat="1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/>
      <c r="I43" s="53">
        <v>3</v>
      </c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77">
        <f t="shared" si="0"/>
        <v>3</v>
      </c>
      <c r="U43" s="53">
        <f t="shared" si="1"/>
        <v>0</v>
      </c>
      <c r="V43" s="53" t="str">
        <f t="shared" si="2"/>
        <v>0</v>
      </c>
      <c r="W43" s="17"/>
      <c r="X43" s="17"/>
      <c r="Y43" s="17"/>
    </row>
    <row r="44" spans="1:25" s="65" customFormat="1" ht="17.25">
      <c r="A44" s="16" t="s">
        <v>96</v>
      </c>
      <c r="B44" s="76" t="s">
        <v>29</v>
      </c>
      <c r="C44" s="84"/>
      <c r="D44" s="53">
        <v>25</v>
      </c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/>
      <c r="P44" s="84"/>
      <c r="Q44" s="53"/>
      <c r="R44" s="53"/>
      <c r="S44" s="85"/>
      <c r="T44" s="77">
        <f t="shared" si="0"/>
        <v>25</v>
      </c>
      <c r="U44" s="53">
        <f t="shared" si="1"/>
        <v>0</v>
      </c>
      <c r="V44" s="53" t="str">
        <f t="shared" si="2"/>
        <v>0</v>
      </c>
      <c r="W44" s="17"/>
      <c r="X44" s="17"/>
      <c r="Y44" s="17"/>
    </row>
    <row r="45" spans="1:25" s="65" customFormat="1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/>
      <c r="Q45" s="53"/>
      <c r="R45" s="53"/>
      <c r="S45" s="85"/>
      <c r="T45" s="77">
        <f t="shared" si="0"/>
        <v>0</v>
      </c>
      <c r="U45" s="53">
        <f t="shared" si="1"/>
        <v>0</v>
      </c>
      <c r="V45" s="53" t="str">
        <f t="shared" si="2"/>
        <v>0</v>
      </c>
      <c r="W45" s="17"/>
      <c r="X45" s="17"/>
      <c r="Y45" s="17"/>
    </row>
    <row r="46" spans="1:25" s="65" customFormat="1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>
        <v>20</v>
      </c>
      <c r="P46" s="84"/>
      <c r="Q46" s="53"/>
      <c r="R46" s="53"/>
      <c r="S46" s="85"/>
      <c r="T46" s="77">
        <f t="shared" si="0"/>
        <v>20</v>
      </c>
      <c r="U46" s="53">
        <f t="shared" si="1"/>
        <v>0</v>
      </c>
      <c r="V46" s="53" t="str">
        <f t="shared" si="2"/>
        <v>0</v>
      </c>
      <c r="W46" s="17"/>
      <c r="X46" s="17"/>
      <c r="Y46" s="17"/>
    </row>
    <row r="47" spans="1:25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/>
      <c r="I47" s="53"/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77">
        <f t="shared" si="0"/>
        <v>0</v>
      </c>
      <c r="U47" s="53">
        <f t="shared" si="1"/>
        <v>0</v>
      </c>
      <c r="V47" s="53" t="str">
        <f t="shared" si="2"/>
        <v>0</v>
      </c>
      <c r="W47" s="17"/>
      <c r="X47" s="17"/>
      <c r="Y47" s="17"/>
    </row>
    <row r="48" spans="1:25">
      <c r="A48" s="16" t="s">
        <v>100</v>
      </c>
      <c r="B48" s="76" t="s">
        <v>29</v>
      </c>
      <c r="C48" s="84"/>
      <c r="D48" s="53"/>
      <c r="E48" s="53"/>
      <c r="F48" s="85"/>
      <c r="G48" s="84">
        <v>4</v>
      </c>
      <c r="H48" s="53"/>
      <c r="I48" s="53"/>
      <c r="J48" s="53"/>
      <c r="K48" s="53"/>
      <c r="L48" s="53"/>
      <c r="M48" s="85"/>
      <c r="N48" s="84"/>
      <c r="O48" s="85"/>
      <c r="P48" s="84"/>
      <c r="Q48" s="53"/>
      <c r="R48" s="53"/>
      <c r="S48" s="85"/>
      <c r="T48" s="77">
        <f t="shared" si="0"/>
        <v>4</v>
      </c>
      <c r="U48" s="53">
        <f t="shared" si="1"/>
        <v>0</v>
      </c>
      <c r="V48" s="53" t="str">
        <f t="shared" si="2"/>
        <v>0</v>
      </c>
      <c r="W48" s="4"/>
      <c r="X48" s="4"/>
      <c r="Y48" s="4"/>
    </row>
    <row r="49" spans="1:25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77">
        <f t="shared" si="0"/>
        <v>0</v>
      </c>
      <c r="U49" s="53">
        <f t="shared" si="1"/>
        <v>0</v>
      </c>
      <c r="V49" s="53" t="str">
        <f t="shared" si="2"/>
        <v>0</v>
      </c>
      <c r="W49" s="4"/>
      <c r="X49" s="4"/>
      <c r="Y49" s="4"/>
    </row>
    <row r="50" spans="1:25" s="66" customFormat="1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77">
        <f t="shared" si="0"/>
        <v>0</v>
      </c>
      <c r="U50" s="53">
        <f t="shared" si="1"/>
        <v>0</v>
      </c>
      <c r="V50" s="53" t="str">
        <f t="shared" si="2"/>
        <v>0</v>
      </c>
      <c r="W50" s="4"/>
      <c r="X50" s="4"/>
      <c r="Y50" s="4"/>
    </row>
    <row r="51" spans="1:25" s="66" customFormat="1" ht="17.25">
      <c r="A51" s="16" t="s">
        <v>103</v>
      </c>
      <c r="B51" s="76" t="s">
        <v>29</v>
      </c>
      <c r="C51" s="84">
        <v>4.8</v>
      </c>
      <c r="D51" s="20"/>
      <c r="E51" s="53"/>
      <c r="F51" s="85">
        <v>9</v>
      </c>
      <c r="G51" s="84"/>
      <c r="H51" s="53"/>
      <c r="I51" s="53"/>
      <c r="J51" s="53"/>
      <c r="K51" s="53"/>
      <c r="L51" s="53"/>
      <c r="M51" s="85">
        <v>7</v>
      </c>
      <c r="N51" s="84"/>
      <c r="O51" s="85"/>
      <c r="P51" s="84">
        <v>5</v>
      </c>
      <c r="Q51" s="53"/>
      <c r="R51" s="53">
        <v>8</v>
      </c>
      <c r="S51" s="85"/>
      <c r="T51" s="77">
        <f t="shared" si="0"/>
        <v>33.799999999999997</v>
      </c>
      <c r="U51" s="53">
        <f t="shared" si="1"/>
        <v>0</v>
      </c>
      <c r="V51" s="53" t="str">
        <f t="shared" si="2"/>
        <v>0</v>
      </c>
      <c r="W51" s="19"/>
      <c r="X51" s="19"/>
      <c r="Y51" s="19"/>
    </row>
    <row r="52" spans="1:25">
      <c r="A52" s="16" t="s">
        <v>104</v>
      </c>
      <c r="B52" s="76" t="s">
        <v>29</v>
      </c>
      <c r="C52" s="84"/>
      <c r="D52" s="53"/>
      <c r="E52" s="53"/>
      <c r="F52" s="85"/>
      <c r="G52" s="84"/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77">
        <f t="shared" si="0"/>
        <v>0</v>
      </c>
      <c r="U52" s="53">
        <f t="shared" si="1"/>
        <v>0</v>
      </c>
      <c r="V52" s="53" t="str">
        <f t="shared" si="2"/>
        <v>0</v>
      </c>
      <c r="W52" s="4"/>
      <c r="X52" s="4"/>
      <c r="Y52" s="7"/>
    </row>
    <row r="53" spans="1:25">
      <c r="A53" s="16" t="s">
        <v>105</v>
      </c>
      <c r="B53" s="76" t="s">
        <v>29</v>
      </c>
      <c r="C53" s="84"/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85"/>
      <c r="T53" s="77">
        <f t="shared" si="0"/>
        <v>0</v>
      </c>
      <c r="U53" s="53">
        <f t="shared" si="1"/>
        <v>0</v>
      </c>
      <c r="V53" s="53" t="str">
        <f t="shared" si="2"/>
        <v>0</v>
      </c>
      <c r="W53" s="4"/>
      <c r="X53" s="4"/>
      <c r="Y53" s="7"/>
    </row>
    <row r="54" spans="1:25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>
        <v>180</v>
      </c>
      <c r="O54" s="85"/>
      <c r="P54" s="84"/>
      <c r="Q54" s="53"/>
      <c r="R54" s="53"/>
      <c r="S54" s="85"/>
      <c r="T54" s="77">
        <f t="shared" si="0"/>
        <v>180</v>
      </c>
      <c r="U54" s="53">
        <f t="shared" si="1"/>
        <v>0</v>
      </c>
      <c r="V54" s="53" t="str">
        <f t="shared" si="2"/>
        <v>0</v>
      </c>
      <c r="W54" s="19"/>
      <c r="X54" s="19"/>
      <c r="Y54" s="7"/>
    </row>
    <row r="55" spans="1:25">
      <c r="A55" s="16" t="s">
        <v>107</v>
      </c>
      <c r="B55" s="76" t="s">
        <v>29</v>
      </c>
      <c r="C55" s="84">
        <v>0.18</v>
      </c>
      <c r="D55" s="53"/>
      <c r="E55" s="53"/>
      <c r="F55" s="85"/>
      <c r="G55" s="84">
        <v>0.16</v>
      </c>
      <c r="H55" s="53">
        <v>0.34</v>
      </c>
      <c r="I55" s="53">
        <v>0.05</v>
      </c>
      <c r="J55" s="53">
        <v>0.6</v>
      </c>
      <c r="K55" s="53"/>
      <c r="L55" s="53"/>
      <c r="M55" s="85"/>
      <c r="N55" s="84"/>
      <c r="O55" s="85"/>
      <c r="P55" s="84"/>
      <c r="Q55" s="53"/>
      <c r="R55" s="53"/>
      <c r="S55" s="85"/>
      <c r="T55" s="77">
        <f t="shared" si="0"/>
        <v>1.33</v>
      </c>
      <c r="U55" s="53">
        <f t="shared" si="1"/>
        <v>0</v>
      </c>
      <c r="V55" s="53" t="str">
        <f t="shared" si="2"/>
        <v>0</v>
      </c>
      <c r="W55" s="19"/>
      <c r="X55" s="19"/>
      <c r="Y55" s="7"/>
    </row>
    <row r="56" spans="1:25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/>
      <c r="M56" s="85"/>
      <c r="N56" s="84"/>
      <c r="O56" s="85"/>
      <c r="P56" s="84"/>
      <c r="Q56" s="53"/>
      <c r="R56" s="53"/>
      <c r="S56" s="85"/>
      <c r="T56" s="77">
        <f t="shared" si="0"/>
        <v>0</v>
      </c>
      <c r="U56" s="53">
        <f t="shared" si="1"/>
        <v>0</v>
      </c>
      <c r="V56" s="53" t="str">
        <f t="shared" si="2"/>
        <v>0</v>
      </c>
      <c r="W56" s="4"/>
      <c r="X56" s="4"/>
      <c r="Y56" s="7"/>
    </row>
    <row r="57" spans="1:25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77">
        <f t="shared" si="0"/>
        <v>0</v>
      </c>
      <c r="U57" s="53">
        <f t="shared" si="1"/>
        <v>0</v>
      </c>
      <c r="V57" s="53" t="str">
        <f t="shared" si="2"/>
        <v>0</v>
      </c>
      <c r="W57" s="4"/>
      <c r="X57" s="4"/>
      <c r="Y57" s="7"/>
    </row>
    <row r="58" spans="1:25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/>
      <c r="Q58" s="53"/>
      <c r="R58" s="53"/>
      <c r="S58" s="85"/>
      <c r="T58" s="77">
        <f t="shared" si="0"/>
        <v>0</v>
      </c>
      <c r="U58" s="53">
        <f t="shared" si="1"/>
        <v>0</v>
      </c>
      <c r="V58" s="53" t="str">
        <f t="shared" si="2"/>
        <v>0</v>
      </c>
      <c r="W58" s="4"/>
      <c r="X58" s="4"/>
      <c r="Y58" s="7"/>
    </row>
    <row r="59" spans="1:25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77">
        <f t="shared" si="0"/>
        <v>0</v>
      </c>
      <c r="U59" s="53">
        <f t="shared" si="1"/>
        <v>0</v>
      </c>
      <c r="V59" s="53" t="str">
        <f t="shared" si="2"/>
        <v>0</v>
      </c>
      <c r="W59" s="4"/>
      <c r="X59" s="4"/>
      <c r="Y59" s="7"/>
    </row>
    <row r="60" spans="1:25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/>
      <c r="M60" s="85">
        <v>22</v>
      </c>
      <c r="N60" s="84"/>
      <c r="O60" s="85"/>
      <c r="P60" s="84"/>
      <c r="Q60" s="53"/>
      <c r="R60" s="53"/>
      <c r="S60" s="85"/>
      <c r="T60" s="77">
        <f t="shared" si="0"/>
        <v>22</v>
      </c>
      <c r="U60" s="53">
        <f t="shared" si="1"/>
        <v>0</v>
      </c>
      <c r="V60" s="53" t="str">
        <f t="shared" si="2"/>
        <v>0</v>
      </c>
      <c r="W60" s="4"/>
      <c r="X60" s="4"/>
      <c r="Y60" s="7"/>
    </row>
    <row r="61" spans="1:25">
      <c r="A61" s="16" t="s">
        <v>113</v>
      </c>
      <c r="B61" s="76" t="s">
        <v>29</v>
      </c>
      <c r="C61" s="84"/>
      <c r="D61" s="53"/>
      <c r="E61" s="53"/>
      <c r="F61" s="85"/>
      <c r="G61" s="84"/>
      <c r="H61" s="53"/>
      <c r="I61" s="53"/>
      <c r="J61" s="53"/>
      <c r="K61" s="53"/>
      <c r="L61" s="53">
        <v>30</v>
      </c>
      <c r="M61" s="85"/>
      <c r="N61" s="84"/>
      <c r="O61" s="85"/>
      <c r="P61" s="84"/>
      <c r="Q61" s="53">
        <v>20</v>
      </c>
      <c r="R61" s="53"/>
      <c r="S61" s="85"/>
      <c r="T61" s="77">
        <f t="shared" si="0"/>
        <v>50</v>
      </c>
      <c r="U61" s="53">
        <f t="shared" si="1"/>
        <v>0</v>
      </c>
      <c r="V61" s="53" t="str">
        <f t="shared" si="2"/>
        <v>0</v>
      </c>
      <c r="W61" s="4"/>
      <c r="X61" s="4"/>
      <c r="Y61" s="7"/>
    </row>
    <row r="62" spans="1:25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/>
      <c r="K62" s="53">
        <v>30</v>
      </c>
      <c r="L62" s="53"/>
      <c r="M62" s="85"/>
      <c r="N62" s="84"/>
      <c r="O62" s="85"/>
      <c r="P62" s="84"/>
      <c r="Q62" s="53"/>
      <c r="R62" s="53"/>
      <c r="S62" s="85"/>
      <c r="T62" s="77">
        <f t="shared" si="0"/>
        <v>30</v>
      </c>
      <c r="U62" s="53">
        <f t="shared" si="1"/>
        <v>0</v>
      </c>
      <c r="V62" s="53" t="str">
        <f t="shared" si="2"/>
        <v>0</v>
      </c>
      <c r="W62" s="4"/>
      <c r="X62" s="4"/>
      <c r="Y62" s="7"/>
    </row>
    <row r="63" spans="1:25" ht="17.25">
      <c r="A63" s="16" t="s">
        <v>114</v>
      </c>
      <c r="B63" s="76" t="s">
        <v>29</v>
      </c>
      <c r="C63" s="84"/>
      <c r="D63" s="20"/>
      <c r="E63" s="53"/>
      <c r="F63" s="85"/>
      <c r="G63" s="84"/>
      <c r="H63" s="53"/>
      <c r="I63" s="53"/>
      <c r="J63" s="53"/>
      <c r="K63" s="53"/>
      <c r="L63" s="53"/>
      <c r="M63" s="85"/>
      <c r="N63" s="84"/>
      <c r="O63" s="85"/>
      <c r="P63" s="84"/>
      <c r="Q63" s="53"/>
      <c r="R63" s="53">
        <v>0.45</v>
      </c>
      <c r="S63" s="85"/>
      <c r="T63" s="77">
        <f t="shared" si="0"/>
        <v>0.45</v>
      </c>
      <c r="U63" s="53">
        <f t="shared" si="1"/>
        <v>0</v>
      </c>
      <c r="V63" s="53" t="str">
        <f t="shared" si="2"/>
        <v>0</v>
      </c>
      <c r="W63" s="4"/>
      <c r="X63" s="4"/>
      <c r="Y63" s="7"/>
    </row>
    <row r="64" spans="1:25">
      <c r="A64" s="16" t="s">
        <v>115</v>
      </c>
      <c r="B64" s="76" t="s">
        <v>29</v>
      </c>
      <c r="C64" s="84"/>
      <c r="D64" s="53"/>
      <c r="E64" s="53"/>
      <c r="F64" s="85"/>
      <c r="G64" s="84"/>
      <c r="H64" s="53">
        <v>3.8</v>
      </c>
      <c r="I64" s="53"/>
      <c r="J64" s="53"/>
      <c r="K64" s="53"/>
      <c r="L64" s="53"/>
      <c r="M64" s="85"/>
      <c r="N64" s="84"/>
      <c r="O64" s="85"/>
      <c r="P64" s="84"/>
      <c r="Q64" s="53"/>
      <c r="R64" s="53"/>
      <c r="S64" s="85"/>
      <c r="T64" s="77">
        <f t="shared" si="0"/>
        <v>3.8</v>
      </c>
      <c r="U64" s="53">
        <f t="shared" si="1"/>
        <v>0</v>
      </c>
      <c r="V64" s="53" t="str">
        <f t="shared" si="2"/>
        <v>0</v>
      </c>
      <c r="W64" s="4"/>
      <c r="X64" s="4"/>
      <c r="Y64" s="7"/>
    </row>
    <row r="65" spans="1: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4"/>
      <c r="X65" s="4"/>
      <c r="Y65" s="7"/>
    </row>
    <row r="66" spans="1: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4"/>
      <c r="X66" s="4"/>
      <c r="Y66" s="7"/>
    </row>
    <row r="67" spans="1:2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4"/>
      <c r="X67" s="4"/>
      <c r="Y67" s="7"/>
    </row>
    <row r="68" spans="1:2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4"/>
      <c r="X68" s="4"/>
      <c r="Y68" s="7"/>
    </row>
    <row r="69" spans="1:2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9"/>
  <sheetViews>
    <sheetView topLeftCell="A19" workbookViewId="0">
      <selection activeCell="K39" sqref="K39"/>
    </sheetView>
  </sheetViews>
  <sheetFormatPr defaultRowHeight="15"/>
  <cols>
    <col min="1" max="1" width="30.7109375" customWidth="1"/>
    <col min="5" max="5" width="6.7109375" customWidth="1"/>
    <col min="6" max="6" width="6.140625" customWidth="1"/>
    <col min="7" max="7" width="5.7109375" customWidth="1"/>
    <col min="8" max="8" width="7" customWidth="1"/>
    <col min="9" max="9" width="6.140625" customWidth="1"/>
    <col min="10" max="10" width="5.42578125" customWidth="1"/>
    <col min="11" max="11" width="5.140625" customWidth="1"/>
    <col min="12" max="13" width="6.85546875" customWidth="1"/>
    <col min="14" max="14" width="6.7109375" customWidth="1"/>
    <col min="15" max="17" width="5.7109375" customWidth="1"/>
    <col min="18" max="18" width="6.140625" customWidth="1"/>
    <col min="19" max="19" width="6.28515625" customWidth="1"/>
    <col min="20" max="20" width="6" customWidth="1"/>
  </cols>
  <sheetData>
    <row r="1" spans="1:26" ht="16.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0</v>
      </c>
      <c r="T1" s="23"/>
      <c r="U1" s="23"/>
      <c r="V1" s="23"/>
      <c r="W1" s="23"/>
      <c r="X1" s="23"/>
      <c r="Y1" s="23"/>
      <c r="Z1" s="23"/>
    </row>
    <row r="2" spans="1:26" ht="16.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 t="s">
        <v>1</v>
      </c>
      <c r="T2" s="23"/>
      <c r="U2" s="23"/>
      <c r="V2" s="23"/>
      <c r="W2" s="23"/>
      <c r="X2" s="23"/>
      <c r="Y2" s="23"/>
      <c r="Z2" s="23"/>
    </row>
    <row r="3" spans="1:26" ht="16.5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  <c r="Z3" s="4"/>
    </row>
    <row r="4" spans="1:26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  <c r="Z4" s="22"/>
    </row>
    <row r="5" spans="1:26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8"/>
      <c r="Q5" s="8"/>
      <c r="R5" s="4"/>
      <c r="S5" s="8" t="s">
        <v>5</v>
      </c>
      <c r="T5" s="4"/>
      <c r="U5" s="33"/>
      <c r="V5" s="34"/>
      <c r="W5" s="4"/>
      <c r="X5" s="4"/>
      <c r="Y5" s="7"/>
      <c r="Z5" s="25"/>
    </row>
    <row r="6" spans="1:26" ht="16.5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11"/>
      <c r="Q6" s="11"/>
      <c r="R6" s="4"/>
      <c r="S6" s="8" t="s">
        <v>8</v>
      </c>
      <c r="T6" s="4"/>
      <c r="U6" s="36"/>
      <c r="V6" s="37"/>
      <c r="W6" s="4"/>
      <c r="X6" s="4"/>
      <c r="Y6" s="7"/>
      <c r="Z6" s="25"/>
    </row>
    <row r="7" spans="1:26" ht="16.5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 t="s">
        <v>9</v>
      </c>
      <c r="T7" s="4"/>
      <c r="U7" s="36"/>
      <c r="V7" s="37"/>
      <c r="W7" s="4"/>
      <c r="X7" s="4"/>
      <c r="Y7" s="7"/>
      <c r="Z7" s="25"/>
    </row>
    <row r="8" spans="1:26" ht="16.5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4"/>
      <c r="S8" s="8" t="s">
        <v>10</v>
      </c>
      <c r="T8" s="4"/>
      <c r="U8" s="36"/>
      <c r="V8" s="37"/>
      <c r="W8" s="4"/>
      <c r="X8" s="4"/>
      <c r="Y8" s="7"/>
      <c r="Z8" s="25"/>
    </row>
    <row r="9" spans="1:26" ht="16.5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12</v>
      </c>
      <c r="T9" s="4"/>
      <c r="U9" s="36"/>
      <c r="V9" s="37"/>
      <c r="W9" s="4"/>
      <c r="X9" s="4"/>
      <c r="Y9" s="7"/>
      <c r="Z9" s="25"/>
    </row>
    <row r="10" spans="1:26" ht="16.5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4"/>
      <c r="U10" s="50"/>
      <c r="V10" s="51"/>
      <c r="W10" s="4"/>
      <c r="X10" s="4"/>
      <c r="Y10" s="7"/>
      <c r="Z10" s="54"/>
    </row>
    <row r="11" spans="1:26" ht="16.5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8" t="s">
        <v>15</v>
      </c>
      <c r="T11" s="4"/>
      <c r="U11" s="36"/>
      <c r="V11" s="37"/>
      <c r="W11" s="4"/>
      <c r="X11" s="4"/>
      <c r="Y11" s="7"/>
      <c r="Z11" s="25"/>
    </row>
    <row r="12" spans="1:26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18</v>
      </c>
      <c r="T12" s="4"/>
      <c r="U12" s="40"/>
      <c r="V12" s="41"/>
      <c r="W12" s="4"/>
      <c r="X12" s="4"/>
      <c r="Y12" s="7"/>
      <c r="Z12" s="25"/>
    </row>
    <row r="13" spans="1:26" ht="17.25" thickTop="1">
      <c r="A13" s="2" t="s">
        <v>50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  <c r="Z13" s="54"/>
    </row>
    <row r="14" spans="1:26" ht="16.5">
      <c r="A14" s="12" t="s">
        <v>43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4"/>
      <c r="X14" s="24"/>
      <c r="Y14" s="26"/>
    </row>
    <row r="15" spans="1:26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</row>
    <row r="16" spans="1:26" ht="28.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  <c r="W16" s="24"/>
      <c r="X16" s="24"/>
      <c r="Y16" s="24"/>
    </row>
    <row r="17" spans="1:25" ht="160.5" customHeight="1">
      <c r="A17" s="59" t="s">
        <v>23</v>
      </c>
      <c r="B17" s="56" t="s">
        <v>24</v>
      </c>
      <c r="C17" s="80" t="s">
        <v>123</v>
      </c>
      <c r="D17" s="1" t="s">
        <v>117</v>
      </c>
      <c r="E17" s="1" t="s">
        <v>42</v>
      </c>
      <c r="F17" s="81"/>
      <c r="G17" s="89" t="s">
        <v>145</v>
      </c>
      <c r="H17" s="1" t="s">
        <v>146</v>
      </c>
      <c r="I17" s="1" t="s">
        <v>51</v>
      </c>
      <c r="J17" s="1" t="s">
        <v>62</v>
      </c>
      <c r="K17" s="1" t="s">
        <v>34</v>
      </c>
      <c r="L17" s="1" t="s">
        <v>134</v>
      </c>
      <c r="M17" s="81"/>
      <c r="N17" s="89" t="s">
        <v>27</v>
      </c>
      <c r="O17" s="81" t="s">
        <v>35</v>
      </c>
      <c r="P17" s="89" t="s">
        <v>147</v>
      </c>
      <c r="Q17" s="1" t="s">
        <v>131</v>
      </c>
      <c r="R17" s="1" t="s">
        <v>72</v>
      </c>
      <c r="S17" s="81" t="s">
        <v>65</v>
      </c>
      <c r="T17" s="91" t="s">
        <v>36</v>
      </c>
      <c r="U17" s="55" t="s">
        <v>25</v>
      </c>
      <c r="V17" s="55" t="s">
        <v>37</v>
      </c>
      <c r="W17" s="4"/>
      <c r="X17" s="4"/>
      <c r="Y17" s="4"/>
    </row>
    <row r="18" spans="1:25" ht="17.25">
      <c r="A18" s="14" t="s">
        <v>28</v>
      </c>
      <c r="B18" s="75"/>
      <c r="C18" s="82">
        <v>200</v>
      </c>
      <c r="D18" s="71">
        <v>30</v>
      </c>
      <c r="E18" s="70">
        <v>180</v>
      </c>
      <c r="F18" s="83"/>
      <c r="G18" s="82">
        <v>40</v>
      </c>
      <c r="H18" s="71">
        <v>200</v>
      </c>
      <c r="I18" s="71">
        <v>150</v>
      </c>
      <c r="J18" s="71">
        <v>30</v>
      </c>
      <c r="K18" s="71">
        <v>30</v>
      </c>
      <c r="L18" s="71">
        <v>150</v>
      </c>
      <c r="M18" s="83"/>
      <c r="N18" s="82">
        <v>180</v>
      </c>
      <c r="O18" s="83">
        <v>20</v>
      </c>
      <c r="P18" s="82">
        <v>100</v>
      </c>
      <c r="Q18" s="71">
        <v>50</v>
      </c>
      <c r="R18" s="71">
        <v>80</v>
      </c>
      <c r="S18" s="83">
        <v>180</v>
      </c>
      <c r="T18" s="92"/>
      <c r="U18" s="53"/>
      <c r="V18" s="53"/>
      <c r="W18" s="15"/>
      <c r="X18" s="15"/>
      <c r="Y18" s="15"/>
    </row>
    <row r="19" spans="1:25" ht="17.25">
      <c r="A19" s="16" t="s">
        <v>73</v>
      </c>
      <c r="B19" s="76" t="s">
        <v>29</v>
      </c>
      <c r="C19" s="84"/>
      <c r="D19" s="26">
        <v>25</v>
      </c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77">
        <f t="shared" ref="T19:T64" si="0">SUM(C19:S19)</f>
        <v>25</v>
      </c>
      <c r="U19" s="53">
        <f>$C$12</f>
        <v>0</v>
      </c>
      <c r="V19" s="53" t="str">
        <f>IMPRODUCT(T19,U19)</f>
        <v>0</v>
      </c>
      <c r="W19" s="17"/>
      <c r="X19" s="17"/>
      <c r="Y19" s="17"/>
    </row>
    <row r="20" spans="1:25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77">
        <f t="shared" si="0"/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17"/>
      <c r="Y20" s="17"/>
    </row>
    <row r="21" spans="1:25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/>
      <c r="Q21" s="53"/>
      <c r="R21" s="53"/>
      <c r="S21" s="85"/>
      <c r="T21" s="77">
        <f t="shared" si="0"/>
        <v>0</v>
      </c>
      <c r="U21" s="53">
        <f t="shared" si="1"/>
        <v>0</v>
      </c>
      <c r="V21" s="53" t="str">
        <f t="shared" si="2"/>
        <v>0</v>
      </c>
      <c r="W21" s="17"/>
      <c r="X21" s="17"/>
      <c r="Y21" s="17"/>
    </row>
    <row r="22" spans="1:25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77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17"/>
      <c r="Y22" s="17"/>
    </row>
    <row r="23" spans="1:25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85"/>
      <c r="T23" s="77">
        <f t="shared" si="0"/>
        <v>0</v>
      </c>
      <c r="U23" s="53">
        <f t="shared" si="1"/>
        <v>0</v>
      </c>
      <c r="V23" s="53" t="str">
        <f t="shared" si="2"/>
        <v>0</v>
      </c>
      <c r="W23" s="17"/>
      <c r="X23" s="17"/>
      <c r="Y23" s="17"/>
    </row>
    <row r="24" spans="1:25" ht="17.25">
      <c r="A24" s="16" t="s">
        <v>78</v>
      </c>
      <c r="B24" s="76" t="s">
        <v>29</v>
      </c>
      <c r="C24" s="84"/>
      <c r="D24" s="53"/>
      <c r="E24" s="53"/>
      <c r="F24" s="85"/>
      <c r="G24" s="84">
        <v>32</v>
      </c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77">
        <f t="shared" si="0"/>
        <v>32</v>
      </c>
      <c r="U24" s="53">
        <f t="shared" si="1"/>
        <v>0</v>
      </c>
      <c r="V24" s="53" t="str">
        <f t="shared" si="2"/>
        <v>0</v>
      </c>
      <c r="W24" s="17"/>
      <c r="X24" s="17"/>
      <c r="Y24" s="17"/>
    </row>
    <row r="25" spans="1:25" ht="17.25">
      <c r="A25" s="16" t="s">
        <v>79</v>
      </c>
      <c r="B25" s="76" t="s">
        <v>29</v>
      </c>
      <c r="C25" s="84"/>
      <c r="D25" s="53"/>
      <c r="E25" s="53"/>
      <c r="F25" s="85"/>
      <c r="G25" s="84"/>
      <c r="H25" s="53">
        <v>46</v>
      </c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85"/>
      <c r="T25" s="77">
        <f t="shared" si="0"/>
        <v>46</v>
      </c>
      <c r="U25" s="53">
        <f t="shared" si="1"/>
        <v>0</v>
      </c>
      <c r="V25" s="53" t="str">
        <f t="shared" si="2"/>
        <v>0</v>
      </c>
      <c r="W25" s="17"/>
      <c r="X25" s="17"/>
      <c r="Y25" s="17"/>
    </row>
    <row r="26" spans="1:25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/>
      <c r="R26" s="53"/>
      <c r="S26" s="85"/>
      <c r="T26" s="77">
        <f t="shared" si="0"/>
        <v>0</v>
      </c>
      <c r="U26" s="53">
        <f t="shared" si="1"/>
        <v>0</v>
      </c>
      <c r="V26" s="53" t="str">
        <f t="shared" si="2"/>
        <v>0</v>
      </c>
      <c r="W26" s="17"/>
      <c r="X26" s="17"/>
      <c r="Y26" s="17"/>
    </row>
    <row r="27" spans="1:25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/>
      <c r="S27" s="85"/>
      <c r="T27" s="77">
        <f t="shared" si="0"/>
        <v>0</v>
      </c>
      <c r="U27" s="53">
        <f t="shared" si="1"/>
        <v>0</v>
      </c>
      <c r="V27" s="53" t="str">
        <f t="shared" si="2"/>
        <v>0</v>
      </c>
      <c r="W27" s="17"/>
      <c r="X27" s="17"/>
      <c r="Y27" s="17"/>
    </row>
    <row r="28" spans="1:25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77">
        <f t="shared" si="0"/>
        <v>0</v>
      </c>
      <c r="U28" s="53">
        <f t="shared" si="1"/>
        <v>0</v>
      </c>
      <c r="V28" s="53" t="str">
        <f t="shared" si="2"/>
        <v>0</v>
      </c>
      <c r="W28" s="17"/>
      <c r="X28" s="17"/>
      <c r="Y28" s="17"/>
    </row>
    <row r="29" spans="1:25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85"/>
      <c r="T29" s="77">
        <f t="shared" si="0"/>
        <v>0</v>
      </c>
      <c r="U29" s="53">
        <f t="shared" si="1"/>
        <v>0</v>
      </c>
      <c r="V29" s="53" t="str">
        <f t="shared" si="2"/>
        <v>0</v>
      </c>
      <c r="W29" s="17"/>
      <c r="X29" s="17"/>
      <c r="Y29" s="17"/>
    </row>
    <row r="30" spans="1:25" ht="17.25">
      <c r="A30" s="16" t="s">
        <v>83</v>
      </c>
      <c r="B30" s="76" t="s">
        <v>29</v>
      </c>
      <c r="C30" s="84">
        <v>20</v>
      </c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77">
        <f t="shared" si="0"/>
        <v>20</v>
      </c>
      <c r="U30" s="53">
        <f t="shared" si="1"/>
        <v>0</v>
      </c>
      <c r="V30" s="53" t="str">
        <f t="shared" si="2"/>
        <v>0</v>
      </c>
      <c r="W30" s="17"/>
      <c r="X30" s="17"/>
      <c r="Y30" s="17"/>
    </row>
    <row r="31" spans="1:25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77">
        <f t="shared" si="0"/>
        <v>0</v>
      </c>
      <c r="U31" s="53">
        <f t="shared" si="1"/>
        <v>0</v>
      </c>
      <c r="V31" s="53" t="str">
        <f t="shared" si="2"/>
        <v>0</v>
      </c>
      <c r="W31" s="17"/>
      <c r="X31" s="17"/>
      <c r="Y31" s="17"/>
    </row>
    <row r="32" spans="1:25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77">
        <f t="shared" si="0"/>
        <v>0</v>
      </c>
      <c r="U32" s="53">
        <f t="shared" si="1"/>
        <v>0</v>
      </c>
      <c r="V32" s="53" t="str">
        <f t="shared" si="2"/>
        <v>0</v>
      </c>
      <c r="W32" s="17"/>
      <c r="X32" s="17"/>
      <c r="Y32" s="17"/>
    </row>
    <row r="33" spans="1:25" ht="17.25">
      <c r="A33" s="16" t="s">
        <v>86</v>
      </c>
      <c r="B33" s="76" t="s">
        <v>29</v>
      </c>
      <c r="C33" s="84"/>
      <c r="D33" s="53"/>
      <c r="E33" s="53"/>
      <c r="F33" s="85"/>
      <c r="G33" s="84">
        <v>2</v>
      </c>
      <c r="H33" s="53">
        <v>6.4</v>
      </c>
      <c r="I33" s="53">
        <v>10</v>
      </c>
      <c r="J33" s="53"/>
      <c r="K33" s="53"/>
      <c r="L33" s="53"/>
      <c r="M33" s="85"/>
      <c r="N33" s="84"/>
      <c r="O33" s="85"/>
      <c r="P33" s="84"/>
      <c r="Q33" s="53"/>
      <c r="R33" s="53"/>
      <c r="S33" s="85"/>
      <c r="T33" s="77">
        <f t="shared" si="0"/>
        <v>18.399999999999999</v>
      </c>
      <c r="U33" s="53">
        <f t="shared" si="1"/>
        <v>0</v>
      </c>
      <c r="V33" s="53" t="str">
        <f t="shared" si="2"/>
        <v>0</v>
      </c>
      <c r="W33" s="17"/>
      <c r="X33" s="17"/>
      <c r="Y33" s="17"/>
    </row>
    <row r="34" spans="1:25" ht="17.25">
      <c r="A34" s="16" t="s">
        <v>87</v>
      </c>
      <c r="B34" s="76" t="s">
        <v>29</v>
      </c>
      <c r="C34" s="84"/>
      <c r="D34" s="53"/>
      <c r="E34" s="53"/>
      <c r="F34" s="85"/>
      <c r="G34" s="84"/>
      <c r="H34" s="53">
        <v>8</v>
      </c>
      <c r="I34" s="53"/>
      <c r="J34" s="53"/>
      <c r="K34" s="53"/>
      <c r="L34" s="53"/>
      <c r="M34" s="85"/>
      <c r="N34" s="84"/>
      <c r="O34" s="85"/>
      <c r="P34" s="84"/>
      <c r="Q34" s="53"/>
      <c r="R34" s="53"/>
      <c r="S34" s="85"/>
      <c r="T34" s="77">
        <f t="shared" si="0"/>
        <v>8</v>
      </c>
      <c r="U34" s="53">
        <f t="shared" si="1"/>
        <v>0</v>
      </c>
      <c r="V34" s="53" t="str">
        <f t="shared" si="2"/>
        <v>0</v>
      </c>
      <c r="W34" s="17"/>
      <c r="X34" s="17"/>
      <c r="Y34" s="17"/>
    </row>
    <row r="35" spans="1:25" ht="17.25">
      <c r="A35" s="16" t="s">
        <v>88</v>
      </c>
      <c r="B35" s="76" t="s">
        <v>29</v>
      </c>
      <c r="C35" s="84"/>
      <c r="D35" s="53"/>
      <c r="E35" s="53"/>
      <c r="F35" s="85"/>
      <c r="G35" s="84">
        <v>0.7</v>
      </c>
      <c r="H35" s="53">
        <v>2</v>
      </c>
      <c r="I35" s="53">
        <v>2</v>
      </c>
      <c r="J35" s="53"/>
      <c r="K35" s="53"/>
      <c r="L35" s="53"/>
      <c r="M35" s="85"/>
      <c r="N35" s="84"/>
      <c r="O35" s="85"/>
      <c r="P35" s="84"/>
      <c r="Q35" s="53"/>
      <c r="R35" s="53"/>
      <c r="S35" s="85"/>
      <c r="T35" s="77">
        <f t="shared" si="0"/>
        <v>4.7</v>
      </c>
      <c r="U35" s="53">
        <f t="shared" si="1"/>
        <v>0</v>
      </c>
      <c r="V35" s="53" t="str">
        <f t="shared" si="2"/>
        <v>0</v>
      </c>
      <c r="W35" s="17"/>
      <c r="X35" s="17"/>
      <c r="Y35" s="17"/>
    </row>
    <row r="36" spans="1:25" ht="17.25">
      <c r="A36" s="16" t="s">
        <v>89</v>
      </c>
      <c r="B36" s="76" t="s">
        <v>29</v>
      </c>
      <c r="C36" s="84">
        <v>1.6</v>
      </c>
      <c r="D36" s="53">
        <v>5</v>
      </c>
      <c r="E36" s="53"/>
      <c r="F36" s="85"/>
      <c r="G36" s="84"/>
      <c r="H36" s="53"/>
      <c r="I36" s="53"/>
      <c r="J36" s="53"/>
      <c r="K36" s="53"/>
      <c r="L36" s="53"/>
      <c r="M36" s="85"/>
      <c r="N36" s="84"/>
      <c r="O36" s="85"/>
      <c r="P36" s="84"/>
      <c r="Q36" s="53"/>
      <c r="R36" s="53"/>
      <c r="S36" s="85"/>
      <c r="T36" s="77">
        <f t="shared" si="0"/>
        <v>6.6</v>
      </c>
      <c r="U36" s="53">
        <f t="shared" si="1"/>
        <v>0</v>
      </c>
      <c r="V36" s="53" t="str">
        <f t="shared" si="2"/>
        <v>0</v>
      </c>
      <c r="W36" s="17"/>
      <c r="X36" s="17"/>
      <c r="Y36" s="17"/>
    </row>
    <row r="37" spans="1:25" ht="17.25">
      <c r="A37" s="16" t="s">
        <v>90</v>
      </c>
      <c r="B37" s="76" t="s">
        <v>29</v>
      </c>
      <c r="C37" s="84">
        <v>64</v>
      </c>
      <c r="D37" s="53"/>
      <c r="E37" s="53">
        <v>46</v>
      </c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/>
      <c r="Q37" s="53">
        <v>25</v>
      </c>
      <c r="R37" s="53"/>
      <c r="S37" s="85"/>
      <c r="T37" s="77">
        <f t="shared" si="0"/>
        <v>135</v>
      </c>
      <c r="U37" s="53">
        <f t="shared" si="1"/>
        <v>0</v>
      </c>
      <c r="V37" s="53" t="str">
        <f t="shared" si="2"/>
        <v>0</v>
      </c>
      <c r="W37" s="17"/>
      <c r="X37" s="17"/>
      <c r="Y37" s="17"/>
    </row>
    <row r="38" spans="1:25" ht="17.25">
      <c r="A38" s="16" t="s">
        <v>91</v>
      </c>
      <c r="B38" s="76" t="s">
        <v>29</v>
      </c>
      <c r="C38" s="84"/>
      <c r="D38" s="53"/>
      <c r="E38" s="53"/>
      <c r="F38" s="85"/>
      <c r="G38" s="84">
        <v>2</v>
      </c>
      <c r="H38" s="53">
        <v>6.4</v>
      </c>
      <c r="I38" s="53">
        <v>13</v>
      </c>
      <c r="J38" s="53"/>
      <c r="K38" s="53"/>
      <c r="L38" s="53"/>
      <c r="M38" s="85"/>
      <c r="N38" s="84"/>
      <c r="O38" s="85"/>
      <c r="P38" s="84"/>
      <c r="Q38" s="53"/>
      <c r="R38" s="53"/>
      <c r="S38" s="85"/>
      <c r="T38" s="77">
        <f t="shared" si="0"/>
        <v>21.4</v>
      </c>
      <c r="U38" s="53">
        <f t="shared" si="1"/>
        <v>0</v>
      </c>
      <c r="V38" s="53" t="str">
        <f t="shared" si="2"/>
        <v>0</v>
      </c>
      <c r="W38" s="17"/>
      <c r="X38" s="17"/>
      <c r="Y38" s="17"/>
    </row>
    <row r="39" spans="1:25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/>
      <c r="I39" s="53"/>
      <c r="J39" s="53"/>
      <c r="K39" s="53"/>
      <c r="L39" s="53"/>
      <c r="M39" s="85"/>
      <c r="N39" s="84"/>
      <c r="O39" s="85"/>
      <c r="P39" s="84">
        <v>11</v>
      </c>
      <c r="Q39" s="53">
        <v>2.25</v>
      </c>
      <c r="R39" s="53"/>
      <c r="S39" s="85"/>
      <c r="T39" s="77">
        <f t="shared" si="0"/>
        <v>13.25</v>
      </c>
      <c r="U39" s="53">
        <f t="shared" si="1"/>
        <v>0</v>
      </c>
      <c r="V39" s="53" t="str">
        <f t="shared" si="2"/>
        <v>0</v>
      </c>
      <c r="W39" s="17"/>
      <c r="X39" s="17"/>
      <c r="Y39" s="17"/>
    </row>
    <row r="40" spans="1:25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77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17"/>
      <c r="Y40" s="17"/>
    </row>
    <row r="41" spans="1:25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77">
        <f t="shared" si="0"/>
        <v>0</v>
      </c>
      <c r="U41" s="53">
        <f t="shared" si="1"/>
        <v>0</v>
      </c>
      <c r="V41" s="53" t="str">
        <f t="shared" si="2"/>
        <v>0</v>
      </c>
      <c r="W41" s="17"/>
      <c r="X41" s="17"/>
      <c r="Y41" s="17"/>
    </row>
    <row r="42" spans="1:25" ht="17.25">
      <c r="A42" s="16" t="s">
        <v>94</v>
      </c>
      <c r="B42" s="76" t="s">
        <v>29</v>
      </c>
      <c r="C42" s="84"/>
      <c r="D42" s="53"/>
      <c r="E42" s="53"/>
      <c r="F42" s="85"/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85"/>
      <c r="T42" s="77">
        <f t="shared" si="0"/>
        <v>0</v>
      </c>
      <c r="U42" s="53">
        <f t="shared" si="1"/>
        <v>0</v>
      </c>
      <c r="V42" s="53" t="str">
        <f t="shared" si="2"/>
        <v>0</v>
      </c>
      <c r="W42" s="17"/>
      <c r="X42" s="17"/>
      <c r="Y42" s="17"/>
    </row>
    <row r="43" spans="1:25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/>
      <c r="I43" s="53">
        <v>4</v>
      </c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77">
        <f t="shared" si="0"/>
        <v>4</v>
      </c>
      <c r="U43" s="53">
        <f t="shared" si="1"/>
        <v>0</v>
      </c>
      <c r="V43" s="53" t="str">
        <f t="shared" si="2"/>
        <v>0</v>
      </c>
      <c r="W43" s="17"/>
      <c r="X43" s="17"/>
      <c r="Y43" s="17"/>
    </row>
    <row r="44" spans="1:25" ht="17.25">
      <c r="A44" s="16" t="s">
        <v>96</v>
      </c>
      <c r="B44" s="76" t="s">
        <v>29</v>
      </c>
      <c r="C44" s="84"/>
      <c r="D44" s="53"/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>
        <v>20</v>
      </c>
      <c r="P44" s="84"/>
      <c r="Q44" s="53"/>
      <c r="R44" s="53"/>
      <c r="S44" s="85"/>
      <c r="T44" s="77">
        <f t="shared" si="0"/>
        <v>20</v>
      </c>
      <c r="U44" s="53">
        <f t="shared" si="1"/>
        <v>0</v>
      </c>
      <c r="V44" s="53" t="str">
        <f t="shared" si="2"/>
        <v>0</v>
      </c>
      <c r="W44" s="17"/>
      <c r="X44" s="17"/>
      <c r="Y44" s="17"/>
    </row>
    <row r="45" spans="1:25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/>
      <c r="Q45" s="53"/>
      <c r="R45" s="53"/>
      <c r="S45" s="85"/>
      <c r="T45" s="77">
        <f t="shared" si="0"/>
        <v>0</v>
      </c>
      <c r="U45" s="53">
        <f t="shared" si="1"/>
        <v>0</v>
      </c>
      <c r="V45" s="53" t="str">
        <f t="shared" si="2"/>
        <v>0</v>
      </c>
      <c r="W45" s="17"/>
      <c r="X45" s="17"/>
      <c r="Y45" s="17"/>
    </row>
    <row r="46" spans="1:25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/>
      <c r="P46" s="84"/>
      <c r="Q46" s="53"/>
      <c r="R46" s="53"/>
      <c r="S46" s="85"/>
      <c r="T46" s="77">
        <f t="shared" si="0"/>
        <v>0</v>
      </c>
      <c r="U46" s="53">
        <f t="shared" si="1"/>
        <v>0</v>
      </c>
      <c r="V46" s="53" t="str">
        <f t="shared" si="2"/>
        <v>0</v>
      </c>
      <c r="W46" s="17"/>
      <c r="X46" s="17"/>
      <c r="Y46" s="17"/>
    </row>
    <row r="47" spans="1:25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/>
      <c r="I47" s="53">
        <v>85</v>
      </c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77">
        <f t="shared" si="0"/>
        <v>85</v>
      </c>
      <c r="U47" s="53">
        <f t="shared" si="1"/>
        <v>0</v>
      </c>
      <c r="V47" s="53" t="str">
        <f t="shared" si="2"/>
        <v>0</v>
      </c>
      <c r="W47" s="17"/>
      <c r="X47" s="17"/>
      <c r="Y47" s="17"/>
    </row>
    <row r="48" spans="1:25" ht="16.5">
      <c r="A48" s="16" t="s">
        <v>100</v>
      </c>
      <c r="B48" s="76" t="s">
        <v>29</v>
      </c>
      <c r="C48" s="84"/>
      <c r="D48" s="53"/>
      <c r="E48" s="53"/>
      <c r="F48" s="85"/>
      <c r="G48" s="84"/>
      <c r="H48" s="53"/>
      <c r="I48" s="53">
        <v>34</v>
      </c>
      <c r="J48" s="53"/>
      <c r="K48" s="53"/>
      <c r="L48" s="53"/>
      <c r="M48" s="85"/>
      <c r="N48" s="84"/>
      <c r="O48" s="85"/>
      <c r="P48" s="84"/>
      <c r="Q48" s="53"/>
      <c r="R48" s="53"/>
      <c r="S48" s="85"/>
      <c r="T48" s="77">
        <f t="shared" si="0"/>
        <v>34</v>
      </c>
      <c r="U48" s="53">
        <f t="shared" si="1"/>
        <v>0</v>
      </c>
      <c r="V48" s="53" t="str">
        <f t="shared" si="2"/>
        <v>0</v>
      </c>
      <c r="W48" s="4"/>
      <c r="X48" s="4"/>
      <c r="Y48" s="4"/>
    </row>
    <row r="49" spans="1:25" ht="16.5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77">
        <f t="shared" si="0"/>
        <v>0</v>
      </c>
      <c r="U49" s="53">
        <f t="shared" si="1"/>
        <v>0</v>
      </c>
      <c r="V49" s="53" t="str">
        <f t="shared" si="2"/>
        <v>0</v>
      </c>
      <c r="W49" s="4"/>
      <c r="X49" s="4"/>
      <c r="Y49" s="4"/>
    </row>
    <row r="50" spans="1:25" ht="16.5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77">
        <f t="shared" si="0"/>
        <v>0</v>
      </c>
      <c r="U50" s="53">
        <f t="shared" si="1"/>
        <v>0</v>
      </c>
      <c r="V50" s="53" t="str">
        <f t="shared" si="2"/>
        <v>0</v>
      </c>
      <c r="W50" s="4"/>
      <c r="X50" s="4"/>
      <c r="Y50" s="4"/>
    </row>
    <row r="51" spans="1:25" ht="17.25">
      <c r="A51" s="16" t="s">
        <v>103</v>
      </c>
      <c r="B51" s="76" t="s">
        <v>29</v>
      </c>
      <c r="C51" s="84">
        <v>5</v>
      </c>
      <c r="D51" s="20"/>
      <c r="E51" s="53">
        <v>8</v>
      </c>
      <c r="F51" s="85"/>
      <c r="G51" s="84"/>
      <c r="H51" s="53"/>
      <c r="I51" s="53"/>
      <c r="J51" s="53"/>
      <c r="K51" s="53"/>
      <c r="L51" s="53">
        <v>7</v>
      </c>
      <c r="M51" s="85"/>
      <c r="N51" s="84">
        <v>8</v>
      </c>
      <c r="O51" s="85"/>
      <c r="P51" s="84">
        <v>6</v>
      </c>
      <c r="Q51" s="53">
        <v>4</v>
      </c>
      <c r="R51" s="53"/>
      <c r="S51" s="85">
        <v>8.4</v>
      </c>
      <c r="T51" s="77">
        <f t="shared" si="0"/>
        <v>46.4</v>
      </c>
      <c r="U51" s="53">
        <f t="shared" si="1"/>
        <v>0</v>
      </c>
      <c r="V51" s="53" t="str">
        <f t="shared" si="2"/>
        <v>0</v>
      </c>
      <c r="W51" s="19"/>
      <c r="X51" s="19"/>
      <c r="Y51" s="19"/>
    </row>
    <row r="52" spans="1:25" ht="16.5">
      <c r="A52" s="16" t="s">
        <v>104</v>
      </c>
      <c r="B52" s="76" t="s">
        <v>29</v>
      </c>
      <c r="C52" s="84"/>
      <c r="D52" s="53"/>
      <c r="E52" s="53"/>
      <c r="F52" s="85"/>
      <c r="G52" s="84">
        <v>14</v>
      </c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77">
        <f t="shared" si="0"/>
        <v>14</v>
      </c>
      <c r="U52" s="53">
        <f t="shared" si="1"/>
        <v>0</v>
      </c>
      <c r="V52" s="53" t="str">
        <f t="shared" si="2"/>
        <v>0</v>
      </c>
      <c r="W52" s="4"/>
      <c r="X52" s="4"/>
      <c r="Y52" s="7"/>
    </row>
    <row r="53" spans="1:25" ht="16.5">
      <c r="A53" s="16" t="s">
        <v>105</v>
      </c>
      <c r="B53" s="76" t="s">
        <v>29</v>
      </c>
      <c r="C53" s="84"/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85"/>
      <c r="T53" s="77">
        <f t="shared" si="0"/>
        <v>0</v>
      </c>
      <c r="U53" s="53">
        <f t="shared" si="1"/>
        <v>0</v>
      </c>
      <c r="V53" s="53" t="str">
        <f t="shared" si="2"/>
        <v>0</v>
      </c>
      <c r="W53" s="4"/>
      <c r="X53" s="4"/>
      <c r="Y53" s="7"/>
    </row>
    <row r="54" spans="1:25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/>
      <c r="N54" s="84"/>
      <c r="O54" s="85"/>
      <c r="P54" s="84"/>
      <c r="Q54" s="53"/>
      <c r="R54" s="53"/>
      <c r="S54" s="85"/>
      <c r="T54" s="77">
        <f t="shared" si="0"/>
        <v>0</v>
      </c>
      <c r="U54" s="53">
        <f t="shared" si="1"/>
        <v>0</v>
      </c>
      <c r="V54" s="53" t="str">
        <f t="shared" si="2"/>
        <v>0</v>
      </c>
      <c r="W54" s="19"/>
      <c r="X54" s="19"/>
      <c r="Y54" s="7"/>
    </row>
    <row r="55" spans="1:25">
      <c r="A55" s="16" t="s">
        <v>107</v>
      </c>
      <c r="B55" s="76" t="s">
        <v>29</v>
      </c>
      <c r="C55" s="84"/>
      <c r="D55" s="53"/>
      <c r="E55" s="53"/>
      <c r="F55" s="85"/>
      <c r="G55" s="84">
        <v>0.05</v>
      </c>
      <c r="H55" s="53">
        <v>0.8</v>
      </c>
      <c r="I55" s="53">
        <v>0.12</v>
      </c>
      <c r="J55" s="53"/>
      <c r="K55" s="53"/>
      <c r="L55" s="53"/>
      <c r="M55" s="85"/>
      <c r="N55" s="84"/>
      <c r="O55" s="85"/>
      <c r="P55" s="84">
        <v>0.25</v>
      </c>
      <c r="Q55" s="53"/>
      <c r="R55" s="53"/>
      <c r="S55" s="85"/>
      <c r="T55" s="77">
        <f t="shared" si="0"/>
        <v>1.2200000000000002</v>
      </c>
      <c r="U55" s="53">
        <f t="shared" si="1"/>
        <v>0</v>
      </c>
      <c r="V55" s="53" t="str">
        <f t="shared" si="2"/>
        <v>0</v>
      </c>
      <c r="W55" s="19"/>
      <c r="X55" s="19"/>
      <c r="Y55" s="7"/>
    </row>
    <row r="56" spans="1:25" ht="16.5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>
        <v>4</v>
      </c>
      <c r="M56" s="85"/>
      <c r="N56" s="84"/>
      <c r="O56" s="85"/>
      <c r="P56" s="84"/>
      <c r="Q56" s="53"/>
      <c r="R56" s="53"/>
      <c r="S56" s="85">
        <v>6</v>
      </c>
      <c r="T56" s="77">
        <f t="shared" si="0"/>
        <v>10</v>
      </c>
      <c r="U56" s="53">
        <f t="shared" si="1"/>
        <v>0</v>
      </c>
      <c r="V56" s="53" t="str">
        <f t="shared" si="2"/>
        <v>0</v>
      </c>
      <c r="W56" s="4"/>
      <c r="X56" s="4"/>
      <c r="Y56" s="7"/>
    </row>
    <row r="57" spans="1:25" ht="16.5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77">
        <f t="shared" si="0"/>
        <v>0</v>
      </c>
      <c r="U57" s="53">
        <f t="shared" si="1"/>
        <v>0</v>
      </c>
      <c r="V57" s="53" t="str">
        <f t="shared" si="2"/>
        <v>0</v>
      </c>
      <c r="W57" s="4"/>
      <c r="X57" s="4"/>
      <c r="Y57" s="7"/>
    </row>
    <row r="58" spans="1:25" ht="16.5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>
        <v>79</v>
      </c>
      <c r="Q58" s="53"/>
      <c r="R58" s="53"/>
      <c r="S58" s="85"/>
      <c r="T58" s="77">
        <f t="shared" si="0"/>
        <v>79</v>
      </c>
      <c r="U58" s="53">
        <f t="shared" si="1"/>
        <v>0</v>
      </c>
      <c r="V58" s="53" t="str">
        <f t="shared" si="2"/>
        <v>0</v>
      </c>
      <c r="W58" s="4"/>
      <c r="X58" s="4"/>
      <c r="Y58" s="7"/>
    </row>
    <row r="59" spans="1:25" ht="16.5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77">
        <f t="shared" si="0"/>
        <v>0</v>
      </c>
      <c r="U59" s="53">
        <f t="shared" si="1"/>
        <v>0</v>
      </c>
      <c r="V59" s="53" t="str">
        <f t="shared" si="2"/>
        <v>0</v>
      </c>
      <c r="W59" s="4"/>
      <c r="X59" s="4"/>
      <c r="Y59" s="7"/>
    </row>
    <row r="60" spans="1:25" ht="16.5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>
        <v>7</v>
      </c>
      <c r="M60" s="85"/>
      <c r="N60" s="84"/>
      <c r="O60" s="85"/>
      <c r="P60" s="84"/>
      <c r="Q60" s="53"/>
      <c r="R60" s="53">
        <v>80</v>
      </c>
      <c r="S60" s="85"/>
      <c r="T60" s="77">
        <f t="shared" si="0"/>
        <v>87</v>
      </c>
      <c r="U60" s="53">
        <f t="shared" si="1"/>
        <v>0</v>
      </c>
      <c r="V60" s="53" t="str">
        <f t="shared" si="2"/>
        <v>0</v>
      </c>
      <c r="W60" s="4"/>
      <c r="X60" s="4"/>
      <c r="Y60" s="7"/>
    </row>
    <row r="61" spans="1:25" ht="16.5">
      <c r="A61" s="16" t="s">
        <v>113</v>
      </c>
      <c r="B61" s="76" t="s">
        <v>29</v>
      </c>
      <c r="C61" s="84"/>
      <c r="D61" s="53"/>
      <c r="E61" s="53"/>
      <c r="F61" s="85"/>
      <c r="G61" s="84"/>
      <c r="H61" s="53"/>
      <c r="I61" s="53"/>
      <c r="J61" s="53"/>
      <c r="K61" s="53">
        <v>30</v>
      </c>
      <c r="L61" s="53"/>
      <c r="M61" s="85"/>
      <c r="N61" s="84"/>
      <c r="O61" s="85"/>
      <c r="P61" s="84"/>
      <c r="Q61" s="53"/>
      <c r="R61" s="53"/>
      <c r="S61" s="85"/>
      <c r="T61" s="77">
        <f t="shared" si="0"/>
        <v>30</v>
      </c>
      <c r="U61" s="53">
        <f t="shared" si="1"/>
        <v>0</v>
      </c>
      <c r="V61" s="53" t="str">
        <f t="shared" si="2"/>
        <v>0</v>
      </c>
      <c r="W61" s="4"/>
      <c r="X61" s="4"/>
      <c r="Y61" s="7"/>
    </row>
    <row r="62" spans="1:25" ht="16.5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>
        <v>30</v>
      </c>
      <c r="K62" s="53"/>
      <c r="L62" s="53"/>
      <c r="M62" s="85"/>
      <c r="N62" s="84"/>
      <c r="O62" s="85"/>
      <c r="P62" s="84"/>
      <c r="Q62" s="53"/>
      <c r="R62" s="53"/>
      <c r="S62" s="85"/>
      <c r="T62" s="77">
        <f t="shared" si="0"/>
        <v>30</v>
      </c>
      <c r="U62" s="53">
        <f t="shared" si="1"/>
        <v>0</v>
      </c>
      <c r="V62" s="53" t="str">
        <f t="shared" si="2"/>
        <v>0</v>
      </c>
      <c r="W62" s="4"/>
      <c r="X62" s="4"/>
      <c r="Y62" s="7"/>
    </row>
    <row r="63" spans="1:25" ht="17.25">
      <c r="A63" s="16" t="s">
        <v>114</v>
      </c>
      <c r="B63" s="76" t="s">
        <v>29</v>
      </c>
      <c r="C63" s="84"/>
      <c r="D63" s="20"/>
      <c r="E63" s="53">
        <v>0.5</v>
      </c>
      <c r="F63" s="85"/>
      <c r="G63" s="84"/>
      <c r="H63" s="53"/>
      <c r="I63" s="53"/>
      <c r="J63" s="53"/>
      <c r="K63" s="53"/>
      <c r="L63" s="53"/>
      <c r="M63" s="85"/>
      <c r="N63" s="84">
        <v>0.45</v>
      </c>
      <c r="O63" s="85"/>
      <c r="P63" s="84"/>
      <c r="Q63" s="53"/>
      <c r="R63" s="53"/>
      <c r="S63" s="85"/>
      <c r="T63" s="77">
        <f t="shared" si="0"/>
        <v>0.95</v>
      </c>
      <c r="U63" s="53">
        <f t="shared" si="1"/>
        <v>0</v>
      </c>
      <c r="V63" s="53" t="str">
        <f t="shared" si="2"/>
        <v>0</v>
      </c>
      <c r="W63" s="4"/>
      <c r="X63" s="4"/>
      <c r="Y63" s="7"/>
    </row>
    <row r="64" spans="1:25" ht="16.5">
      <c r="A64" s="16" t="s">
        <v>115</v>
      </c>
      <c r="B64" s="76" t="s">
        <v>29</v>
      </c>
      <c r="C64" s="84"/>
      <c r="D64" s="53"/>
      <c r="E64" s="53"/>
      <c r="F64" s="85"/>
      <c r="G64" s="84"/>
      <c r="H64" s="53"/>
      <c r="I64" s="53"/>
      <c r="J64" s="53"/>
      <c r="K64" s="53"/>
      <c r="L64" s="53"/>
      <c r="M64" s="85"/>
      <c r="N64" s="84"/>
      <c r="O64" s="85"/>
      <c r="P64" s="84">
        <v>5</v>
      </c>
      <c r="Q64" s="53"/>
      <c r="R64" s="53"/>
      <c r="S64" s="85"/>
      <c r="T64" s="77">
        <f t="shared" si="0"/>
        <v>5</v>
      </c>
      <c r="U64" s="53">
        <f t="shared" si="1"/>
        <v>0</v>
      </c>
      <c r="V64" s="53" t="str">
        <f t="shared" si="2"/>
        <v>0</v>
      </c>
      <c r="W64" s="4"/>
      <c r="X64" s="4"/>
      <c r="Y64" s="7"/>
    </row>
    <row r="65" spans="1:25" ht="16.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4"/>
      <c r="X65" s="4"/>
      <c r="Y65" s="7"/>
    </row>
    <row r="66" spans="1:25" ht="16.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4"/>
      <c r="X66" s="4"/>
      <c r="Y66" s="7"/>
    </row>
    <row r="67" spans="1:25" ht="16.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4"/>
      <c r="X67" s="4"/>
      <c r="Y67" s="7"/>
    </row>
    <row r="68" spans="1:25" ht="16.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4"/>
      <c r="X68" s="4"/>
      <c r="Y68" s="7"/>
    </row>
    <row r="69" spans="1:25" ht="16.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9"/>
  <sheetViews>
    <sheetView topLeftCell="A29" workbookViewId="0">
      <selection activeCell="F17" sqref="F17"/>
    </sheetView>
  </sheetViews>
  <sheetFormatPr defaultRowHeight="16.5"/>
  <cols>
    <col min="1" max="1" width="30.7109375" style="60" customWidth="1"/>
    <col min="2" max="2" width="5.7109375" style="61" customWidth="1"/>
    <col min="3" max="6" width="6.28515625" style="24" customWidth="1"/>
    <col min="7" max="8" width="6.85546875" style="24" customWidth="1"/>
    <col min="9" max="9" width="6.28515625" style="24" customWidth="1"/>
    <col min="10" max="10" width="5.7109375" style="24" bestFit="1" customWidth="1"/>
    <col min="11" max="11" width="5.7109375" style="24" customWidth="1"/>
    <col min="12" max="22" width="6.28515625" style="24" customWidth="1"/>
    <col min="23" max="16384" width="9.140625" style="24"/>
  </cols>
  <sheetData>
    <row r="1" spans="1:24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 t="s">
        <v>0</v>
      </c>
      <c r="R1" s="23"/>
      <c r="S1" s="23"/>
      <c r="T1" s="23"/>
      <c r="U1" s="23"/>
      <c r="V1" s="23"/>
      <c r="W1" s="23"/>
    </row>
    <row r="2" spans="1:24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 t="s">
        <v>1</v>
      </c>
      <c r="R2" s="23"/>
      <c r="S2" s="23"/>
      <c r="T2" s="23"/>
      <c r="U2" s="23"/>
      <c r="V2" s="23"/>
      <c r="W2" s="23"/>
    </row>
    <row r="3" spans="1:24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</row>
    <row r="4" spans="1:24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1" t="s">
        <v>3</v>
      </c>
      <c r="T4" s="32"/>
      <c r="U4" s="4"/>
      <c r="V4" s="4"/>
      <c r="W4" s="7"/>
    </row>
    <row r="5" spans="1:24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4"/>
      <c r="Q5" s="8" t="s">
        <v>5</v>
      </c>
      <c r="R5" s="4"/>
      <c r="S5" s="33"/>
      <c r="T5" s="34"/>
      <c r="U5" s="4"/>
      <c r="V5" s="4"/>
      <c r="W5" s="7"/>
    </row>
    <row r="6" spans="1:24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4"/>
      <c r="Q6" s="8" t="s">
        <v>8</v>
      </c>
      <c r="R6" s="4"/>
      <c r="S6" s="36"/>
      <c r="T6" s="37"/>
      <c r="U6" s="4"/>
      <c r="V6" s="4"/>
      <c r="W6" s="7"/>
    </row>
    <row r="7" spans="1:24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 t="s">
        <v>9</v>
      </c>
      <c r="R7" s="4"/>
      <c r="S7" s="36"/>
      <c r="T7" s="37"/>
      <c r="U7" s="4"/>
      <c r="V7" s="4"/>
      <c r="W7" s="7"/>
    </row>
    <row r="8" spans="1:24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8" t="s">
        <v>10</v>
      </c>
      <c r="R8" s="4"/>
      <c r="S8" s="36"/>
      <c r="T8" s="37"/>
      <c r="U8" s="4"/>
      <c r="V8" s="4"/>
      <c r="W8" s="7"/>
    </row>
    <row r="9" spans="1:24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8" t="s">
        <v>12</v>
      </c>
      <c r="R9" s="4"/>
      <c r="S9" s="36"/>
      <c r="T9" s="37"/>
      <c r="U9" s="4"/>
      <c r="V9" s="4"/>
      <c r="W9" s="7"/>
    </row>
    <row r="10" spans="1:24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8"/>
      <c r="R10" s="4"/>
      <c r="S10" s="50"/>
      <c r="T10" s="51"/>
      <c r="U10" s="4"/>
      <c r="V10" s="4"/>
      <c r="W10" s="7"/>
    </row>
    <row r="11" spans="1:24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8" t="s">
        <v>15</v>
      </c>
      <c r="R11" s="4"/>
      <c r="S11" s="36"/>
      <c r="T11" s="37"/>
      <c r="U11" s="4"/>
      <c r="V11" s="4"/>
      <c r="W11" s="7"/>
    </row>
    <row r="12" spans="1:24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8" t="s">
        <v>18</v>
      </c>
      <c r="R12" s="4"/>
      <c r="S12" s="40"/>
      <c r="T12" s="41"/>
      <c r="U12" s="4"/>
      <c r="V12" s="4"/>
      <c r="W12" s="7"/>
    </row>
    <row r="13" spans="1:24" ht="17.25" thickTop="1">
      <c r="A13" s="2" t="s">
        <v>50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7"/>
    </row>
    <row r="14" spans="1:24">
      <c r="A14" s="12" t="s">
        <v>45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W14" s="26"/>
    </row>
    <row r="15" spans="1:24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69"/>
      <c r="U15" s="69"/>
      <c r="V15" s="44"/>
      <c r="W15" s="58"/>
    </row>
    <row r="16" spans="1:24" ht="35.2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  <c r="X16" s="100"/>
    </row>
    <row r="17" spans="1:24" ht="129.75">
      <c r="A17" s="59" t="s">
        <v>23</v>
      </c>
      <c r="B17" s="56" t="s">
        <v>24</v>
      </c>
      <c r="C17" s="80" t="s">
        <v>52</v>
      </c>
      <c r="D17" s="1" t="s">
        <v>117</v>
      </c>
      <c r="E17" s="1" t="s">
        <v>27</v>
      </c>
      <c r="F17" s="81"/>
      <c r="G17" s="89" t="s">
        <v>47</v>
      </c>
      <c r="H17" s="1" t="s">
        <v>125</v>
      </c>
      <c r="I17" s="1" t="s">
        <v>55</v>
      </c>
      <c r="J17" s="1" t="s">
        <v>33</v>
      </c>
      <c r="K17" s="1" t="s">
        <v>62</v>
      </c>
      <c r="L17" s="1" t="s">
        <v>34</v>
      </c>
      <c r="M17" s="81" t="s">
        <v>148</v>
      </c>
      <c r="N17" s="89" t="s">
        <v>30</v>
      </c>
      <c r="O17" s="81" t="s">
        <v>150</v>
      </c>
      <c r="P17" s="89" t="s">
        <v>149</v>
      </c>
      <c r="Q17" s="1" t="s">
        <v>44</v>
      </c>
      <c r="R17" s="1" t="s">
        <v>62</v>
      </c>
      <c r="S17" s="81" t="s">
        <v>140</v>
      </c>
      <c r="T17" s="91" t="s">
        <v>36</v>
      </c>
      <c r="U17" s="55" t="s">
        <v>25</v>
      </c>
      <c r="V17" s="55" t="s">
        <v>37</v>
      </c>
      <c r="W17" s="4"/>
      <c r="X17" s="100"/>
    </row>
    <row r="18" spans="1:24" s="64" customFormat="1" ht="17.25">
      <c r="A18" s="14" t="s">
        <v>28</v>
      </c>
      <c r="B18" s="75"/>
      <c r="C18" s="82">
        <v>200</v>
      </c>
      <c r="D18" s="71">
        <v>30</v>
      </c>
      <c r="E18" s="70">
        <v>180</v>
      </c>
      <c r="F18" s="83"/>
      <c r="G18" s="82">
        <v>190</v>
      </c>
      <c r="H18" s="71">
        <v>60</v>
      </c>
      <c r="I18" s="71">
        <v>30</v>
      </c>
      <c r="J18" s="71">
        <v>100</v>
      </c>
      <c r="K18" s="71">
        <v>20</v>
      </c>
      <c r="L18" s="71">
        <v>20</v>
      </c>
      <c r="M18" s="83">
        <v>180</v>
      </c>
      <c r="N18" s="82">
        <v>150</v>
      </c>
      <c r="O18" s="83">
        <v>50</v>
      </c>
      <c r="P18" s="82">
        <v>80</v>
      </c>
      <c r="Q18" s="71">
        <v>120</v>
      </c>
      <c r="R18" s="71">
        <v>20</v>
      </c>
      <c r="S18" s="83">
        <v>150</v>
      </c>
      <c r="T18" s="92"/>
      <c r="U18" s="53"/>
      <c r="V18" s="53"/>
      <c r="W18" s="15"/>
      <c r="X18" s="26"/>
    </row>
    <row r="19" spans="1:24" s="65" customFormat="1" ht="17.25">
      <c r="A19" s="16" t="s">
        <v>73</v>
      </c>
      <c r="B19" s="76" t="s">
        <v>29</v>
      </c>
      <c r="C19" s="84"/>
      <c r="D19" s="26">
        <v>25</v>
      </c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77">
        <f>SUM(C19:S19)</f>
        <v>25</v>
      </c>
      <c r="U19" s="53">
        <f>$C$12</f>
        <v>0</v>
      </c>
      <c r="V19" s="53" t="str">
        <f>IMPRODUCT(T19,U19)</f>
        <v>0</v>
      </c>
      <c r="W19" s="17"/>
      <c r="X19" s="26"/>
    </row>
    <row r="20" spans="1:24" s="65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77">
        <f t="shared" ref="T20:T64" si="0">SUM(C20:S20)</f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26"/>
    </row>
    <row r="21" spans="1:24" s="65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>
        <v>0.4</v>
      </c>
      <c r="P21" s="84"/>
      <c r="Q21" s="53"/>
      <c r="R21" s="53"/>
      <c r="S21" s="85"/>
      <c r="T21" s="77">
        <f t="shared" si="0"/>
        <v>0.4</v>
      </c>
      <c r="U21" s="53">
        <f t="shared" si="1"/>
        <v>0</v>
      </c>
      <c r="V21" s="53" t="str">
        <f t="shared" si="2"/>
        <v>0</v>
      </c>
      <c r="W21" s="17"/>
      <c r="X21" s="26"/>
    </row>
    <row r="22" spans="1:24" s="65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77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26"/>
    </row>
    <row r="23" spans="1:24" s="65" customFormat="1" ht="17.25">
      <c r="A23" s="16" t="s">
        <v>77</v>
      </c>
      <c r="B23" s="76" t="s">
        <v>29</v>
      </c>
      <c r="C23" s="84"/>
      <c r="D23" s="53"/>
      <c r="E23" s="53"/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85"/>
      <c r="T23" s="77">
        <f t="shared" si="0"/>
        <v>0</v>
      </c>
      <c r="U23" s="53">
        <f t="shared" si="1"/>
        <v>0</v>
      </c>
      <c r="V23" s="53" t="str">
        <f t="shared" si="2"/>
        <v>0</v>
      </c>
      <c r="W23" s="17"/>
      <c r="X23" s="26"/>
    </row>
    <row r="24" spans="1:24" s="65" customFormat="1" ht="17.25">
      <c r="A24" s="16" t="s">
        <v>78</v>
      </c>
      <c r="B24" s="76" t="s">
        <v>29</v>
      </c>
      <c r="C24" s="84"/>
      <c r="D24" s="53"/>
      <c r="E24" s="53"/>
      <c r="F24" s="85"/>
      <c r="G24" s="84">
        <v>16</v>
      </c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77">
        <f t="shared" si="0"/>
        <v>16</v>
      </c>
      <c r="U24" s="53">
        <f t="shared" si="1"/>
        <v>0</v>
      </c>
      <c r="V24" s="53" t="str">
        <f t="shared" si="2"/>
        <v>0</v>
      </c>
      <c r="W24" s="17"/>
      <c r="X24" s="26"/>
    </row>
    <row r="25" spans="1:24" s="65" customFormat="1" ht="17.25">
      <c r="A25" s="16" t="s">
        <v>79</v>
      </c>
      <c r="B25" s="76" t="s">
        <v>29</v>
      </c>
      <c r="C25" s="84"/>
      <c r="D25" s="53"/>
      <c r="E25" s="53"/>
      <c r="F25" s="85"/>
      <c r="G25" s="84">
        <v>16</v>
      </c>
      <c r="H25" s="53"/>
      <c r="I25" s="53"/>
      <c r="J25" s="53"/>
      <c r="K25" s="53"/>
      <c r="L25" s="53"/>
      <c r="M25" s="85"/>
      <c r="N25" s="84"/>
      <c r="O25" s="85"/>
      <c r="P25" s="84"/>
      <c r="Q25" s="53">
        <v>126</v>
      </c>
      <c r="R25" s="53"/>
      <c r="S25" s="85"/>
      <c r="T25" s="77">
        <f t="shared" si="0"/>
        <v>142</v>
      </c>
      <c r="U25" s="53">
        <f t="shared" si="1"/>
        <v>0</v>
      </c>
      <c r="V25" s="53" t="str">
        <f t="shared" si="2"/>
        <v>0</v>
      </c>
      <c r="W25" s="17"/>
      <c r="X25" s="26"/>
    </row>
    <row r="26" spans="1:24" s="65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/>
      <c r="R26" s="53"/>
      <c r="S26" s="85">
        <v>150</v>
      </c>
      <c r="T26" s="77">
        <f t="shared" si="0"/>
        <v>150</v>
      </c>
      <c r="U26" s="53">
        <f t="shared" si="1"/>
        <v>0</v>
      </c>
      <c r="V26" s="53" t="str">
        <f t="shared" si="2"/>
        <v>0</v>
      </c>
      <c r="W26" s="17"/>
      <c r="X26" s="26"/>
    </row>
    <row r="27" spans="1:24" s="65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>
        <v>6</v>
      </c>
      <c r="N27" s="84"/>
      <c r="O27" s="85"/>
      <c r="P27" s="84"/>
      <c r="Q27" s="53"/>
      <c r="R27" s="53"/>
      <c r="S27" s="85"/>
      <c r="T27" s="77">
        <f t="shared" si="0"/>
        <v>6</v>
      </c>
      <c r="U27" s="53">
        <f t="shared" si="1"/>
        <v>0</v>
      </c>
      <c r="V27" s="53" t="str">
        <f t="shared" si="2"/>
        <v>0</v>
      </c>
      <c r="W27" s="17"/>
      <c r="X27" s="26"/>
    </row>
    <row r="28" spans="1:24" s="65" customFormat="1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>
        <v>26</v>
      </c>
      <c r="K28" s="53"/>
      <c r="L28" s="53"/>
      <c r="M28" s="85"/>
      <c r="N28" s="84"/>
      <c r="O28" s="85"/>
      <c r="P28" s="84"/>
      <c r="Q28" s="53"/>
      <c r="R28" s="53"/>
      <c r="S28" s="85"/>
      <c r="T28" s="77">
        <f t="shared" si="0"/>
        <v>26</v>
      </c>
      <c r="U28" s="53">
        <f t="shared" si="1"/>
        <v>0</v>
      </c>
      <c r="V28" s="53" t="str">
        <f t="shared" si="2"/>
        <v>0</v>
      </c>
      <c r="W28" s="17"/>
      <c r="X28" s="26"/>
    </row>
    <row r="29" spans="1:24" s="65" customFormat="1" ht="17.25">
      <c r="A29" s="16" t="s">
        <v>82</v>
      </c>
      <c r="B29" s="76" t="s">
        <v>29</v>
      </c>
      <c r="C29" s="84"/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85"/>
      <c r="T29" s="77">
        <f t="shared" si="0"/>
        <v>0</v>
      </c>
      <c r="U29" s="53">
        <f t="shared" si="1"/>
        <v>0</v>
      </c>
      <c r="V29" s="53" t="str">
        <f t="shared" si="2"/>
        <v>0</v>
      </c>
      <c r="W29" s="17"/>
      <c r="X29" s="26"/>
    </row>
    <row r="30" spans="1:24" s="65" customFormat="1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77">
        <f t="shared" si="0"/>
        <v>0</v>
      </c>
      <c r="U30" s="53">
        <f t="shared" si="1"/>
        <v>0</v>
      </c>
      <c r="V30" s="53" t="str">
        <f t="shared" si="2"/>
        <v>0</v>
      </c>
      <c r="W30" s="17"/>
      <c r="X30" s="26"/>
    </row>
    <row r="31" spans="1:24" s="65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/>
      <c r="K31" s="53"/>
      <c r="L31" s="53"/>
      <c r="M31" s="85"/>
      <c r="N31" s="84"/>
      <c r="O31" s="85"/>
      <c r="P31" s="84"/>
      <c r="Q31" s="53"/>
      <c r="R31" s="53"/>
      <c r="S31" s="85"/>
      <c r="T31" s="77">
        <f t="shared" si="0"/>
        <v>0</v>
      </c>
      <c r="U31" s="53">
        <f t="shared" si="1"/>
        <v>0</v>
      </c>
      <c r="V31" s="53" t="str">
        <f t="shared" si="2"/>
        <v>0</v>
      </c>
      <c r="W31" s="17"/>
      <c r="X31" s="26"/>
    </row>
    <row r="32" spans="1:24" s="65" customFormat="1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77">
        <f t="shared" si="0"/>
        <v>0</v>
      </c>
      <c r="U32" s="53">
        <f t="shared" si="1"/>
        <v>0</v>
      </c>
      <c r="V32" s="53" t="str">
        <f t="shared" si="2"/>
        <v>0</v>
      </c>
      <c r="W32" s="17"/>
      <c r="X32" s="26"/>
    </row>
    <row r="33" spans="1:24" s="65" customFormat="1" ht="17.25">
      <c r="A33" s="16" t="s">
        <v>86</v>
      </c>
      <c r="B33" s="76" t="s">
        <v>29</v>
      </c>
      <c r="C33" s="84"/>
      <c r="D33" s="53"/>
      <c r="E33" s="53"/>
      <c r="F33" s="85"/>
      <c r="G33" s="84">
        <v>6.4</v>
      </c>
      <c r="H33" s="53">
        <v>6</v>
      </c>
      <c r="I33" s="53">
        <v>1</v>
      </c>
      <c r="J33" s="53"/>
      <c r="K33" s="53"/>
      <c r="L33" s="53"/>
      <c r="M33" s="85"/>
      <c r="N33" s="84"/>
      <c r="O33" s="85"/>
      <c r="P33" s="84">
        <v>4</v>
      </c>
      <c r="Q33" s="53"/>
      <c r="R33" s="53"/>
      <c r="S33" s="85"/>
      <c r="T33" s="77">
        <f t="shared" si="0"/>
        <v>17.399999999999999</v>
      </c>
      <c r="U33" s="53">
        <f t="shared" si="1"/>
        <v>0</v>
      </c>
      <c r="V33" s="53" t="str">
        <f t="shared" si="2"/>
        <v>0</v>
      </c>
      <c r="W33" s="17"/>
      <c r="X33" s="26"/>
    </row>
    <row r="34" spans="1:24" s="65" customFormat="1" ht="17.25">
      <c r="A34" s="16" t="s">
        <v>87</v>
      </c>
      <c r="B34" s="76" t="s">
        <v>29</v>
      </c>
      <c r="C34" s="84"/>
      <c r="D34" s="53"/>
      <c r="E34" s="53"/>
      <c r="F34" s="85"/>
      <c r="G34" s="84"/>
      <c r="H34" s="53"/>
      <c r="I34" s="53"/>
      <c r="J34" s="53"/>
      <c r="K34" s="53"/>
      <c r="L34" s="53"/>
      <c r="M34" s="85"/>
      <c r="N34" s="84"/>
      <c r="O34" s="85"/>
      <c r="P34" s="84"/>
      <c r="Q34" s="53"/>
      <c r="R34" s="53"/>
      <c r="S34" s="85"/>
      <c r="T34" s="77">
        <f t="shared" si="0"/>
        <v>0</v>
      </c>
      <c r="U34" s="53">
        <f t="shared" si="1"/>
        <v>0</v>
      </c>
      <c r="V34" s="53" t="str">
        <f t="shared" si="2"/>
        <v>0</v>
      </c>
      <c r="W34" s="17"/>
      <c r="X34" s="26"/>
    </row>
    <row r="35" spans="1:24" s="65" customFormat="1" ht="17.25">
      <c r="A35" s="16" t="s">
        <v>88</v>
      </c>
      <c r="B35" s="76" t="s">
        <v>29</v>
      </c>
      <c r="C35" s="84"/>
      <c r="D35" s="53"/>
      <c r="E35" s="53"/>
      <c r="F35" s="85"/>
      <c r="G35" s="84">
        <v>2.4</v>
      </c>
      <c r="H35" s="53">
        <v>2</v>
      </c>
      <c r="I35" s="53">
        <v>2</v>
      </c>
      <c r="J35" s="53"/>
      <c r="K35" s="53"/>
      <c r="L35" s="53"/>
      <c r="M35" s="85"/>
      <c r="N35" s="84"/>
      <c r="O35" s="85">
        <v>1</v>
      </c>
      <c r="P35" s="84">
        <v>1.5</v>
      </c>
      <c r="Q35" s="53"/>
      <c r="R35" s="53"/>
      <c r="S35" s="85"/>
      <c r="T35" s="77">
        <f t="shared" si="0"/>
        <v>8.9</v>
      </c>
      <c r="U35" s="53">
        <f t="shared" si="1"/>
        <v>0</v>
      </c>
      <c r="V35" s="53" t="str">
        <f t="shared" si="2"/>
        <v>0</v>
      </c>
      <c r="W35" s="17"/>
      <c r="X35" s="26"/>
    </row>
    <row r="36" spans="1:24" s="65" customFormat="1" ht="17.25">
      <c r="A36" s="16" t="s">
        <v>89</v>
      </c>
      <c r="B36" s="76" t="s">
        <v>29</v>
      </c>
      <c r="C36" s="84">
        <v>1.3</v>
      </c>
      <c r="D36" s="53">
        <v>5</v>
      </c>
      <c r="E36" s="53"/>
      <c r="F36" s="85"/>
      <c r="G36" s="84"/>
      <c r="H36" s="53"/>
      <c r="I36" s="53"/>
      <c r="J36" s="53"/>
      <c r="K36" s="53"/>
      <c r="L36" s="53"/>
      <c r="M36" s="85"/>
      <c r="N36" s="84"/>
      <c r="O36" s="85"/>
      <c r="P36" s="84"/>
      <c r="Q36" s="53">
        <v>1.6</v>
      </c>
      <c r="R36" s="53"/>
      <c r="S36" s="85"/>
      <c r="T36" s="77">
        <f t="shared" si="0"/>
        <v>7.9</v>
      </c>
      <c r="U36" s="53">
        <f t="shared" si="1"/>
        <v>0</v>
      </c>
      <c r="V36" s="53" t="str">
        <f t="shared" si="2"/>
        <v>0</v>
      </c>
      <c r="W36" s="17"/>
      <c r="X36" s="26"/>
    </row>
    <row r="37" spans="1:24" s="65" customFormat="1" ht="17.25">
      <c r="A37" s="16" t="s">
        <v>90</v>
      </c>
      <c r="B37" s="76" t="s">
        <v>29</v>
      </c>
      <c r="C37" s="84">
        <v>80</v>
      </c>
      <c r="D37" s="53"/>
      <c r="E37" s="53"/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/>
      <c r="Q37" s="53">
        <v>11</v>
      </c>
      <c r="R37" s="53"/>
      <c r="S37" s="85"/>
      <c r="T37" s="77">
        <f t="shared" si="0"/>
        <v>91</v>
      </c>
      <c r="U37" s="53">
        <f t="shared" si="1"/>
        <v>0</v>
      </c>
      <c r="V37" s="53" t="str">
        <f t="shared" si="2"/>
        <v>0</v>
      </c>
      <c r="W37" s="17"/>
      <c r="X37" s="26"/>
    </row>
    <row r="38" spans="1:24" s="65" customFormat="1" ht="17.25">
      <c r="A38" s="16" t="s">
        <v>91</v>
      </c>
      <c r="B38" s="76" t="s">
        <v>29</v>
      </c>
      <c r="C38" s="84"/>
      <c r="D38" s="53"/>
      <c r="E38" s="53"/>
      <c r="F38" s="85"/>
      <c r="G38" s="84">
        <v>0.8</v>
      </c>
      <c r="H38" s="53"/>
      <c r="I38" s="53">
        <v>3</v>
      </c>
      <c r="J38" s="53"/>
      <c r="K38" s="53"/>
      <c r="L38" s="53"/>
      <c r="M38" s="85"/>
      <c r="N38" s="84"/>
      <c r="O38" s="85"/>
      <c r="P38" s="84">
        <v>7</v>
      </c>
      <c r="Q38" s="53"/>
      <c r="R38" s="53"/>
      <c r="S38" s="85"/>
      <c r="T38" s="77">
        <f t="shared" si="0"/>
        <v>10.8</v>
      </c>
      <c r="U38" s="53">
        <f t="shared" si="1"/>
        <v>0</v>
      </c>
      <c r="V38" s="53" t="str">
        <f t="shared" si="2"/>
        <v>0</v>
      </c>
      <c r="W38" s="17"/>
      <c r="X38" s="26"/>
    </row>
    <row r="39" spans="1:24" s="65" customFormat="1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>
        <v>3</v>
      </c>
      <c r="I39" s="53"/>
      <c r="J39" s="53"/>
      <c r="K39" s="53"/>
      <c r="L39" s="53"/>
      <c r="M39" s="85"/>
      <c r="N39" s="84"/>
      <c r="O39" s="85">
        <v>30</v>
      </c>
      <c r="P39" s="84"/>
      <c r="Q39" s="53"/>
      <c r="R39" s="53"/>
      <c r="S39" s="85"/>
      <c r="T39" s="77">
        <f t="shared" si="0"/>
        <v>33</v>
      </c>
      <c r="U39" s="53">
        <f t="shared" si="1"/>
        <v>0</v>
      </c>
      <c r="V39" s="53" t="str">
        <f t="shared" si="2"/>
        <v>0</v>
      </c>
      <c r="W39" s="17"/>
      <c r="X39" s="26"/>
    </row>
    <row r="40" spans="1:24" s="65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77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26"/>
    </row>
    <row r="41" spans="1:24" s="65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77">
        <f t="shared" si="0"/>
        <v>0</v>
      </c>
      <c r="U41" s="53">
        <f t="shared" si="1"/>
        <v>0</v>
      </c>
      <c r="V41" s="53" t="str">
        <f t="shared" si="2"/>
        <v>0</v>
      </c>
      <c r="W41" s="17"/>
      <c r="X41" s="26"/>
    </row>
    <row r="42" spans="1:24" s="65" customFormat="1" ht="17.25">
      <c r="A42" s="16" t="s">
        <v>94</v>
      </c>
      <c r="B42" s="76" t="s">
        <v>29</v>
      </c>
      <c r="C42" s="84"/>
      <c r="D42" s="53"/>
      <c r="E42" s="53"/>
      <c r="F42" s="85"/>
      <c r="G42" s="84"/>
      <c r="H42" s="53"/>
      <c r="I42" s="53"/>
      <c r="J42" s="53"/>
      <c r="K42" s="53"/>
      <c r="L42" s="53"/>
      <c r="M42" s="85"/>
      <c r="N42" s="84">
        <v>1.5</v>
      </c>
      <c r="O42" s="85"/>
      <c r="P42" s="84"/>
      <c r="Q42" s="53"/>
      <c r="R42" s="53"/>
      <c r="S42" s="85"/>
      <c r="T42" s="77">
        <f t="shared" si="0"/>
        <v>1.5</v>
      </c>
      <c r="U42" s="53">
        <f t="shared" si="1"/>
        <v>0</v>
      </c>
      <c r="V42" s="53" t="str">
        <f t="shared" si="2"/>
        <v>0</v>
      </c>
      <c r="W42" s="17"/>
      <c r="X42" s="26"/>
    </row>
    <row r="43" spans="1:24" s="65" customFormat="1" ht="17.25">
      <c r="A43" s="16" t="s">
        <v>95</v>
      </c>
      <c r="B43" s="76" t="s">
        <v>29</v>
      </c>
      <c r="C43" s="84"/>
      <c r="D43" s="53"/>
      <c r="E43" s="53"/>
      <c r="F43" s="85"/>
      <c r="G43" s="84">
        <v>2.4</v>
      </c>
      <c r="H43" s="53"/>
      <c r="I43" s="53">
        <v>3</v>
      </c>
      <c r="J43" s="53"/>
      <c r="K43" s="53"/>
      <c r="L43" s="53"/>
      <c r="M43" s="85"/>
      <c r="N43" s="84"/>
      <c r="O43" s="85"/>
      <c r="P43" s="84">
        <v>2</v>
      </c>
      <c r="Q43" s="53"/>
      <c r="R43" s="53"/>
      <c r="S43" s="85"/>
      <c r="T43" s="77">
        <f t="shared" si="0"/>
        <v>7.4</v>
      </c>
      <c r="U43" s="53">
        <f t="shared" si="1"/>
        <v>0</v>
      </c>
      <c r="V43" s="53" t="str">
        <f t="shared" si="2"/>
        <v>0</v>
      </c>
      <c r="W43" s="17"/>
      <c r="X43" s="26"/>
    </row>
    <row r="44" spans="1:24" ht="17.25">
      <c r="A44" s="16" t="s">
        <v>96</v>
      </c>
      <c r="B44" s="76" t="s">
        <v>29</v>
      </c>
      <c r="C44" s="84"/>
      <c r="D44" s="53"/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/>
      <c r="P44" s="84"/>
      <c r="Q44" s="53"/>
      <c r="R44" s="53"/>
      <c r="S44" s="85"/>
      <c r="T44" s="77">
        <f t="shared" si="0"/>
        <v>0</v>
      </c>
      <c r="U44" s="53">
        <f t="shared" si="1"/>
        <v>0</v>
      </c>
      <c r="V44" s="53" t="str">
        <f t="shared" si="2"/>
        <v>0</v>
      </c>
      <c r="W44" s="17"/>
      <c r="X44" s="26"/>
    </row>
    <row r="45" spans="1:24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/>
      <c r="Q45" s="53"/>
      <c r="R45" s="53"/>
      <c r="S45" s="85"/>
      <c r="T45" s="77">
        <f t="shared" si="0"/>
        <v>0</v>
      </c>
      <c r="U45" s="53">
        <f t="shared" si="1"/>
        <v>0</v>
      </c>
      <c r="V45" s="53" t="str">
        <f t="shared" si="2"/>
        <v>0</v>
      </c>
      <c r="W45" s="17"/>
      <c r="X45" s="26"/>
    </row>
    <row r="46" spans="1:24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/>
      <c r="P46" s="84"/>
      <c r="Q46" s="53"/>
      <c r="R46" s="53"/>
      <c r="S46" s="85"/>
      <c r="T46" s="77">
        <f t="shared" si="0"/>
        <v>0</v>
      </c>
      <c r="U46" s="53">
        <f t="shared" si="1"/>
        <v>0</v>
      </c>
      <c r="V46" s="53" t="str">
        <f t="shared" si="2"/>
        <v>0</v>
      </c>
      <c r="W46" s="17"/>
      <c r="X46" s="66"/>
    </row>
    <row r="47" spans="1:24" s="66" customFormat="1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>
        <v>83</v>
      </c>
      <c r="I47" s="53"/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77">
        <f t="shared" si="0"/>
        <v>83</v>
      </c>
      <c r="U47" s="53">
        <f t="shared" si="1"/>
        <v>0</v>
      </c>
      <c r="V47" s="53" t="str">
        <f t="shared" si="2"/>
        <v>0</v>
      </c>
      <c r="W47" s="17"/>
    </row>
    <row r="48" spans="1:24" s="66" customFormat="1">
      <c r="A48" s="16" t="s">
        <v>100</v>
      </c>
      <c r="B48" s="76" t="s">
        <v>29</v>
      </c>
      <c r="C48" s="84">
        <v>12</v>
      </c>
      <c r="D48" s="53"/>
      <c r="E48" s="53"/>
      <c r="F48" s="85"/>
      <c r="G48" s="84"/>
      <c r="H48" s="53"/>
      <c r="I48" s="53"/>
      <c r="J48" s="53"/>
      <c r="K48" s="53"/>
      <c r="L48" s="53"/>
      <c r="M48" s="85"/>
      <c r="N48" s="84"/>
      <c r="O48" s="85"/>
      <c r="P48" s="84"/>
      <c r="Q48" s="53"/>
      <c r="R48" s="53"/>
      <c r="S48" s="85"/>
      <c r="T48" s="77">
        <f t="shared" si="0"/>
        <v>12</v>
      </c>
      <c r="U48" s="53">
        <f t="shared" si="1"/>
        <v>0</v>
      </c>
      <c r="V48" s="53" t="str">
        <f t="shared" si="2"/>
        <v>0</v>
      </c>
      <c r="W48" s="4"/>
      <c r="X48" s="24"/>
    </row>
    <row r="49" spans="1:23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>
        <v>88</v>
      </c>
      <c r="Q49" s="53"/>
      <c r="R49" s="53"/>
      <c r="S49" s="85"/>
      <c r="T49" s="77">
        <f t="shared" si="0"/>
        <v>88</v>
      </c>
      <c r="U49" s="53">
        <f t="shared" si="1"/>
        <v>0</v>
      </c>
      <c r="V49" s="53" t="str">
        <f t="shared" si="2"/>
        <v>0</v>
      </c>
      <c r="W49" s="4"/>
    </row>
    <row r="50" spans="1:23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77">
        <f t="shared" si="0"/>
        <v>0</v>
      </c>
      <c r="U50" s="53">
        <f t="shared" si="1"/>
        <v>0</v>
      </c>
      <c r="V50" s="53" t="str">
        <f t="shared" si="2"/>
        <v>0</v>
      </c>
      <c r="W50" s="4"/>
    </row>
    <row r="51" spans="1:23" ht="17.25">
      <c r="A51" s="16" t="s">
        <v>103</v>
      </c>
      <c r="B51" s="76" t="s">
        <v>29</v>
      </c>
      <c r="C51" s="84">
        <v>2.4</v>
      </c>
      <c r="D51" s="20"/>
      <c r="E51" s="53">
        <v>8</v>
      </c>
      <c r="F51" s="85"/>
      <c r="G51" s="84"/>
      <c r="H51" s="53"/>
      <c r="I51" s="53"/>
      <c r="J51" s="53"/>
      <c r="K51" s="53"/>
      <c r="L51" s="53"/>
      <c r="M51" s="85">
        <v>8</v>
      </c>
      <c r="N51" s="84">
        <v>7</v>
      </c>
      <c r="O51" s="85">
        <v>3</v>
      </c>
      <c r="P51" s="84"/>
      <c r="Q51" s="53"/>
      <c r="R51" s="53"/>
      <c r="S51" s="85"/>
      <c r="T51" s="77">
        <f t="shared" si="0"/>
        <v>28.4</v>
      </c>
      <c r="U51" s="53">
        <f t="shared" si="1"/>
        <v>0</v>
      </c>
      <c r="V51" s="53" t="str">
        <f t="shared" si="2"/>
        <v>0</v>
      </c>
      <c r="W51" s="19"/>
    </row>
    <row r="52" spans="1:23">
      <c r="A52" s="16" t="s">
        <v>104</v>
      </c>
      <c r="B52" s="76" t="s">
        <v>29</v>
      </c>
      <c r="C52" s="84"/>
      <c r="D52" s="53"/>
      <c r="E52" s="53"/>
      <c r="F52" s="85"/>
      <c r="G52" s="84">
        <v>28</v>
      </c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77">
        <f t="shared" si="0"/>
        <v>28</v>
      </c>
      <c r="U52" s="53">
        <f t="shared" si="1"/>
        <v>0</v>
      </c>
      <c r="V52" s="53" t="str">
        <f t="shared" si="2"/>
        <v>0</v>
      </c>
      <c r="W52" s="7"/>
    </row>
    <row r="53" spans="1:23">
      <c r="A53" s="16" t="s">
        <v>105</v>
      </c>
      <c r="B53" s="76" t="s">
        <v>29</v>
      </c>
      <c r="C53" s="84"/>
      <c r="D53" s="53"/>
      <c r="E53" s="53"/>
      <c r="F53" s="85"/>
      <c r="G53" s="84">
        <v>10</v>
      </c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85"/>
      <c r="T53" s="77">
        <f t="shared" si="0"/>
        <v>10</v>
      </c>
      <c r="U53" s="53">
        <f t="shared" si="1"/>
        <v>0</v>
      </c>
      <c r="V53" s="53" t="str">
        <f t="shared" si="2"/>
        <v>0</v>
      </c>
      <c r="W53" s="7"/>
    </row>
    <row r="54" spans="1:23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/>
      <c r="M54" s="85">
        <v>44</v>
      </c>
      <c r="N54" s="84"/>
      <c r="O54" s="85"/>
      <c r="P54" s="84"/>
      <c r="Q54" s="53"/>
      <c r="R54" s="53"/>
      <c r="S54" s="85"/>
      <c r="T54" s="77">
        <f t="shared" si="0"/>
        <v>44</v>
      </c>
      <c r="U54" s="53">
        <f t="shared" si="1"/>
        <v>0</v>
      </c>
      <c r="V54" s="53" t="str">
        <f t="shared" si="2"/>
        <v>0</v>
      </c>
      <c r="W54" s="7"/>
    </row>
    <row r="55" spans="1:23">
      <c r="A55" s="16" t="s">
        <v>107</v>
      </c>
      <c r="B55" s="76" t="s">
        <v>29</v>
      </c>
      <c r="C55" s="84">
        <v>0.04</v>
      </c>
      <c r="D55" s="53"/>
      <c r="E55" s="53"/>
      <c r="F55" s="85"/>
      <c r="G55" s="84">
        <v>0.16</v>
      </c>
      <c r="H55" s="53">
        <v>0.1</v>
      </c>
      <c r="I55" s="53">
        <v>0.05</v>
      </c>
      <c r="J55" s="53">
        <v>0.2</v>
      </c>
      <c r="K55" s="53"/>
      <c r="L55" s="53"/>
      <c r="M55" s="85"/>
      <c r="N55" s="84"/>
      <c r="O55" s="85"/>
      <c r="P55" s="84">
        <v>0.12</v>
      </c>
      <c r="Q55" s="53">
        <v>0.1</v>
      </c>
      <c r="R55" s="53"/>
      <c r="S55" s="85"/>
      <c r="T55" s="77">
        <f t="shared" si="0"/>
        <v>0.77</v>
      </c>
      <c r="U55" s="53">
        <f t="shared" si="1"/>
        <v>0</v>
      </c>
      <c r="V55" s="53" t="str">
        <f t="shared" si="2"/>
        <v>0</v>
      </c>
      <c r="W55" s="7"/>
    </row>
    <row r="56" spans="1:23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/>
      <c r="M56" s="85"/>
      <c r="N56" s="84"/>
      <c r="O56" s="85"/>
      <c r="P56" s="84"/>
      <c r="Q56" s="53"/>
      <c r="R56" s="53"/>
      <c r="S56" s="85"/>
      <c r="T56" s="77">
        <f t="shared" si="0"/>
        <v>0</v>
      </c>
      <c r="U56" s="53">
        <f t="shared" si="1"/>
        <v>0</v>
      </c>
      <c r="V56" s="53" t="str">
        <f t="shared" si="2"/>
        <v>0</v>
      </c>
      <c r="W56" s="7"/>
    </row>
    <row r="57" spans="1:23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77">
        <f t="shared" si="0"/>
        <v>0</v>
      </c>
      <c r="U57" s="53">
        <f t="shared" si="1"/>
        <v>0</v>
      </c>
      <c r="V57" s="53" t="str">
        <f t="shared" si="2"/>
        <v>0</v>
      </c>
      <c r="W57" s="7"/>
    </row>
    <row r="58" spans="1:23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/>
      <c r="Q58" s="53"/>
      <c r="R58" s="53"/>
      <c r="S58" s="85"/>
      <c r="T58" s="77">
        <f t="shared" si="0"/>
        <v>0</v>
      </c>
      <c r="U58" s="53">
        <f t="shared" si="1"/>
        <v>0</v>
      </c>
      <c r="V58" s="53" t="str">
        <f t="shared" si="2"/>
        <v>0</v>
      </c>
      <c r="W58" s="7"/>
    </row>
    <row r="59" spans="1:23">
      <c r="A59" s="16" t="s">
        <v>111</v>
      </c>
      <c r="B59" s="76" t="s">
        <v>29</v>
      </c>
      <c r="C59" s="84"/>
      <c r="D59" s="53"/>
      <c r="E59" s="53"/>
      <c r="F59" s="85"/>
      <c r="G59" s="84"/>
      <c r="H59" s="53"/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77">
        <f t="shared" si="0"/>
        <v>0</v>
      </c>
      <c r="U59" s="53">
        <f t="shared" si="1"/>
        <v>0</v>
      </c>
      <c r="V59" s="53" t="str">
        <f t="shared" si="2"/>
        <v>0</v>
      </c>
      <c r="W59" s="7"/>
    </row>
    <row r="60" spans="1:23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/>
      <c r="M60" s="85"/>
      <c r="N60" s="84"/>
      <c r="O60" s="85"/>
      <c r="P60" s="84"/>
      <c r="Q60" s="53"/>
      <c r="R60" s="53"/>
      <c r="S60" s="85"/>
      <c r="T60" s="77">
        <f t="shared" si="0"/>
        <v>0</v>
      </c>
      <c r="U60" s="53">
        <f t="shared" si="1"/>
        <v>0</v>
      </c>
      <c r="V60" s="53" t="str">
        <f t="shared" si="2"/>
        <v>0</v>
      </c>
      <c r="W60" s="7"/>
    </row>
    <row r="61" spans="1:23">
      <c r="A61" s="16" t="s">
        <v>113</v>
      </c>
      <c r="B61" s="76" t="s">
        <v>29</v>
      </c>
      <c r="C61" s="84"/>
      <c r="D61" s="53"/>
      <c r="E61" s="53"/>
      <c r="F61" s="85"/>
      <c r="G61" s="84"/>
      <c r="H61" s="53">
        <v>11</v>
      </c>
      <c r="I61" s="53"/>
      <c r="J61" s="53"/>
      <c r="K61" s="53"/>
      <c r="L61" s="53">
        <v>20</v>
      </c>
      <c r="M61" s="85"/>
      <c r="N61" s="84"/>
      <c r="O61" s="85"/>
      <c r="P61" s="84"/>
      <c r="Q61" s="53"/>
      <c r="R61" s="53"/>
      <c r="S61" s="85"/>
      <c r="T61" s="77">
        <f t="shared" si="0"/>
        <v>31</v>
      </c>
      <c r="U61" s="53">
        <f t="shared" si="1"/>
        <v>0</v>
      </c>
      <c r="V61" s="53" t="str">
        <f t="shared" si="2"/>
        <v>0</v>
      </c>
      <c r="W61" s="7"/>
    </row>
    <row r="62" spans="1:23">
      <c r="A62" s="16" t="s">
        <v>158</v>
      </c>
      <c r="B62" s="76" t="s">
        <v>29</v>
      </c>
      <c r="C62" s="84"/>
      <c r="D62" s="53"/>
      <c r="E62" s="53"/>
      <c r="F62" s="85"/>
      <c r="G62" s="84"/>
      <c r="H62" s="53"/>
      <c r="I62" s="53"/>
      <c r="J62" s="53"/>
      <c r="K62" s="53">
        <v>20</v>
      </c>
      <c r="L62" s="53"/>
      <c r="M62" s="85"/>
      <c r="N62" s="84"/>
      <c r="O62" s="85"/>
      <c r="P62" s="84"/>
      <c r="Q62" s="53"/>
      <c r="R62" s="53">
        <v>20</v>
      </c>
      <c r="S62" s="85"/>
      <c r="T62" s="77">
        <f t="shared" si="0"/>
        <v>40</v>
      </c>
      <c r="U62" s="53">
        <f t="shared" si="1"/>
        <v>0</v>
      </c>
      <c r="V62" s="53" t="str">
        <f t="shared" si="2"/>
        <v>0</v>
      </c>
      <c r="W62" s="7"/>
    </row>
    <row r="63" spans="1:23" ht="17.25">
      <c r="A63" s="16" t="s">
        <v>114</v>
      </c>
      <c r="B63" s="76" t="s">
        <v>29</v>
      </c>
      <c r="C63" s="84"/>
      <c r="D63" s="20"/>
      <c r="E63" s="53">
        <v>0.45</v>
      </c>
      <c r="F63" s="85"/>
      <c r="G63" s="84"/>
      <c r="H63" s="53"/>
      <c r="I63" s="53"/>
      <c r="J63" s="53"/>
      <c r="K63" s="53"/>
      <c r="L63" s="53"/>
      <c r="M63" s="85"/>
      <c r="N63" s="84"/>
      <c r="O63" s="85"/>
      <c r="P63" s="84"/>
      <c r="Q63" s="53"/>
      <c r="R63" s="53"/>
      <c r="S63" s="85"/>
      <c r="T63" s="77">
        <f t="shared" si="0"/>
        <v>0.45</v>
      </c>
      <c r="U63" s="53">
        <f t="shared" si="1"/>
        <v>0</v>
      </c>
      <c r="V63" s="53" t="str">
        <f t="shared" si="2"/>
        <v>0</v>
      </c>
      <c r="W63" s="7"/>
    </row>
    <row r="64" spans="1:23">
      <c r="A64" s="16" t="s">
        <v>115</v>
      </c>
      <c r="B64" s="76" t="s">
        <v>29</v>
      </c>
      <c r="C64" s="84"/>
      <c r="D64" s="53"/>
      <c r="E64" s="53"/>
      <c r="F64" s="85"/>
      <c r="G64" s="84"/>
      <c r="H64" s="53"/>
      <c r="I64" s="53"/>
      <c r="J64" s="53"/>
      <c r="K64" s="53"/>
      <c r="L64" s="53"/>
      <c r="M64" s="85"/>
      <c r="N64" s="84"/>
      <c r="O64" s="85">
        <v>2</v>
      </c>
      <c r="P64" s="84"/>
      <c r="Q64" s="53"/>
      <c r="R64" s="53"/>
      <c r="S64" s="85"/>
      <c r="T64" s="77">
        <f t="shared" si="0"/>
        <v>2</v>
      </c>
      <c r="U64" s="53">
        <f t="shared" si="1"/>
        <v>0</v>
      </c>
      <c r="V64" s="53" t="str">
        <f t="shared" si="2"/>
        <v>0</v>
      </c>
      <c r="W64" s="7"/>
    </row>
    <row r="65" spans="1:23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4"/>
      <c r="V65" s="4"/>
      <c r="W65" s="7"/>
    </row>
    <row r="66" spans="1:23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4"/>
      <c r="V66" s="4"/>
      <c r="W66" s="7"/>
    </row>
    <row r="67" spans="1:23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4"/>
      <c r="V67" s="4"/>
      <c r="W67" s="7"/>
    </row>
    <row r="68" spans="1:23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4"/>
      <c r="V68" s="4"/>
      <c r="W68" s="7"/>
    </row>
    <row r="69" spans="1:23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W69" s="26"/>
    </row>
  </sheetData>
  <sortState ref="A19:W45">
    <sortCondition ref="A19:A45"/>
  </sortState>
  <mergeCells count="1">
    <mergeCell ref="X16:X17"/>
  </mergeCells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9"/>
  <sheetViews>
    <sheetView topLeftCell="A14" workbookViewId="0">
      <selection activeCell="X18" sqref="X18"/>
    </sheetView>
  </sheetViews>
  <sheetFormatPr defaultRowHeight="16.5"/>
  <cols>
    <col min="1" max="1" width="30.7109375" style="60" customWidth="1"/>
    <col min="2" max="2" width="5.7109375" style="61" customWidth="1"/>
    <col min="3" max="7" width="6.28515625" style="24" customWidth="1"/>
    <col min="8" max="10" width="6.85546875" style="24" customWidth="1"/>
    <col min="11" max="12" width="6.28515625" style="24" customWidth="1"/>
    <col min="13" max="13" width="5.7109375" style="24" bestFit="1" customWidth="1"/>
    <col min="14" max="14" width="5.7109375" style="24" customWidth="1"/>
    <col min="15" max="15" width="7.28515625" style="24" customWidth="1"/>
    <col min="16" max="25" width="6.28515625" style="24" customWidth="1"/>
    <col min="26" max="26" width="6.28515625" style="26" customWidth="1"/>
    <col min="27" max="27" width="6.28515625" style="24" customWidth="1"/>
    <col min="28" max="16384" width="9.140625" style="24"/>
  </cols>
  <sheetData>
    <row r="1" spans="1:28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0</v>
      </c>
      <c r="T1" s="23"/>
      <c r="U1" s="23"/>
      <c r="V1" s="23"/>
      <c r="W1" s="23"/>
      <c r="X1" s="23"/>
      <c r="Y1" s="23"/>
      <c r="Z1" s="62"/>
      <c r="AA1" s="62"/>
      <c r="AB1" s="62"/>
    </row>
    <row r="2" spans="1:28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 t="s">
        <v>1</v>
      </c>
      <c r="T2" s="23"/>
      <c r="U2" s="23"/>
      <c r="V2" s="23"/>
      <c r="W2" s="23"/>
      <c r="X2" s="23"/>
      <c r="Y2" s="23"/>
      <c r="Z2" s="62"/>
      <c r="AA2" s="62"/>
      <c r="AB2" s="62"/>
    </row>
    <row r="3" spans="1:28">
      <c r="A3" s="4"/>
      <c r="B3" s="3"/>
      <c r="C3" s="4"/>
      <c r="D3" s="4"/>
      <c r="E3" s="5"/>
      <c r="F3" s="6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"/>
      <c r="Z3" s="24"/>
      <c r="AA3" s="26"/>
    </row>
    <row r="4" spans="1:28" ht="17.25" thickBot="1">
      <c r="A4" s="4"/>
      <c r="B4" s="3"/>
      <c r="C4" s="4"/>
      <c r="D4" s="4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 t="s">
        <v>3</v>
      </c>
      <c r="V4" s="32"/>
      <c r="W4" s="4"/>
      <c r="X4" s="4"/>
      <c r="Y4" s="7"/>
      <c r="Z4" s="24"/>
    </row>
    <row r="5" spans="1:28" ht="17.25" thickTop="1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 t="s">
        <v>4</v>
      </c>
      <c r="O5" s="8"/>
      <c r="P5" s="8"/>
      <c r="Q5" s="8"/>
      <c r="R5" s="4"/>
      <c r="S5" s="8" t="s">
        <v>5</v>
      </c>
      <c r="T5" s="4"/>
      <c r="U5" s="33"/>
      <c r="V5" s="34"/>
      <c r="W5" s="4"/>
      <c r="X5" s="4"/>
      <c r="Y5" s="7"/>
      <c r="Z5" s="24"/>
    </row>
    <row r="6" spans="1:28">
      <c r="A6" s="9" t="s">
        <v>6</v>
      </c>
      <c r="B6" s="3"/>
      <c r="C6" s="4"/>
      <c r="D6" s="4"/>
      <c r="E6" s="4"/>
      <c r="F6" s="4"/>
      <c r="G6" s="4"/>
      <c r="H6" s="4"/>
      <c r="I6" s="4"/>
      <c r="J6" s="4"/>
      <c r="K6" s="10" t="s">
        <v>7</v>
      </c>
      <c r="L6" s="35"/>
      <c r="M6" s="35"/>
      <c r="N6" s="35"/>
      <c r="O6" s="11"/>
      <c r="P6" s="11"/>
      <c r="Q6" s="11"/>
      <c r="R6" s="4"/>
      <c r="S6" s="8" t="s">
        <v>8</v>
      </c>
      <c r="T6" s="4"/>
      <c r="U6" s="36"/>
      <c r="V6" s="37"/>
      <c r="W6" s="4"/>
      <c r="X6" s="4"/>
      <c r="Y6" s="7"/>
      <c r="Z6" s="24"/>
      <c r="AA6" s="25"/>
      <c r="AB6" s="25"/>
    </row>
    <row r="7" spans="1:28">
      <c r="A7" s="9" t="s">
        <v>57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 t="s">
        <v>9</v>
      </c>
      <c r="T7" s="4"/>
      <c r="U7" s="36"/>
      <c r="V7" s="37"/>
      <c r="W7" s="4"/>
      <c r="X7" s="4"/>
      <c r="Y7" s="7"/>
      <c r="Z7" s="24"/>
      <c r="AA7" s="25"/>
      <c r="AB7" s="25"/>
    </row>
    <row r="8" spans="1:28">
      <c r="A8" s="2"/>
      <c r="B8" s="3"/>
      <c r="C8" s="4"/>
      <c r="D8" s="4"/>
      <c r="E8" s="4"/>
      <c r="F8" s="4"/>
      <c r="G8" s="4"/>
      <c r="H8" s="8" t="s">
        <v>54</v>
      </c>
      <c r="I8" s="4"/>
      <c r="J8" s="4"/>
      <c r="K8" s="4"/>
      <c r="L8" s="4"/>
      <c r="M8" s="4"/>
      <c r="N8" s="4"/>
      <c r="O8" s="4"/>
      <c r="P8" s="4"/>
      <c r="Q8" s="4"/>
      <c r="R8" s="4"/>
      <c r="S8" s="8" t="s">
        <v>10</v>
      </c>
      <c r="T8" s="4"/>
      <c r="U8" s="36"/>
      <c r="V8" s="37"/>
      <c r="W8" s="4"/>
      <c r="X8" s="4"/>
      <c r="Y8" s="7"/>
      <c r="Z8" s="24"/>
      <c r="AA8" s="25"/>
      <c r="AB8" s="25"/>
    </row>
    <row r="9" spans="1:28">
      <c r="A9" s="38" t="s">
        <v>11</v>
      </c>
      <c r="B9" s="39"/>
      <c r="C9" s="52">
        <f>C12</f>
        <v>0</v>
      </c>
      <c r="D9" s="4"/>
      <c r="E9" s="4"/>
      <c r="F9" s="4"/>
      <c r="G9" s="4"/>
      <c r="H9" s="8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12</v>
      </c>
      <c r="T9" s="4"/>
      <c r="U9" s="36"/>
      <c r="V9" s="37"/>
      <c r="W9" s="4"/>
      <c r="X9" s="4"/>
      <c r="Y9" s="7"/>
      <c r="Z9" s="24"/>
      <c r="AA9" s="25"/>
      <c r="AB9" s="25"/>
    </row>
    <row r="10" spans="1:28">
      <c r="A10" s="38" t="s">
        <v>13</v>
      </c>
      <c r="B10" s="39"/>
      <c r="C10" s="52"/>
      <c r="D10" s="4"/>
      <c r="E10" s="4"/>
      <c r="F10" s="4"/>
      <c r="G10" s="4"/>
      <c r="H10" s="8" t="s">
        <v>39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4"/>
      <c r="U10" s="50"/>
      <c r="V10" s="51"/>
      <c r="W10" s="4"/>
      <c r="X10" s="4"/>
      <c r="Y10" s="7"/>
      <c r="Z10" s="24"/>
      <c r="AA10" s="54"/>
      <c r="AB10" s="54"/>
    </row>
    <row r="11" spans="1:28">
      <c r="A11" s="38" t="s">
        <v>14</v>
      </c>
      <c r="B11" s="39"/>
      <c r="C11" s="52"/>
      <c r="D11" s="4"/>
      <c r="E11" s="4"/>
      <c r="F11" s="4"/>
      <c r="G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8" t="s">
        <v>15</v>
      </c>
      <c r="T11" s="4"/>
      <c r="U11" s="36"/>
      <c r="V11" s="37"/>
      <c r="W11" s="4"/>
      <c r="X11" s="4"/>
      <c r="Y11" s="7"/>
      <c r="Z11" s="24"/>
      <c r="AA11" s="25"/>
      <c r="AB11" s="25"/>
    </row>
    <row r="12" spans="1:28" ht="17.25" thickBot="1">
      <c r="A12" s="38" t="s">
        <v>16</v>
      </c>
      <c r="B12" s="39"/>
      <c r="C12" s="52">
        <f>SUM(C10:C11)</f>
        <v>0</v>
      </c>
      <c r="D12" s="4"/>
      <c r="E12" s="4"/>
      <c r="F12" s="4"/>
      <c r="G12" s="4"/>
      <c r="H12" s="8" t="s"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18</v>
      </c>
      <c r="T12" s="4"/>
      <c r="U12" s="40"/>
      <c r="V12" s="41"/>
      <c r="W12" s="4"/>
      <c r="X12" s="4"/>
      <c r="Y12" s="7"/>
      <c r="Z12" s="24"/>
      <c r="AA12" s="25"/>
      <c r="AB12" s="25"/>
    </row>
    <row r="13" spans="1:28" ht="17.25" thickTop="1">
      <c r="A13" s="2" t="s">
        <v>50</v>
      </c>
      <c r="B13" s="3"/>
      <c r="C13" s="4"/>
      <c r="D13" s="4"/>
      <c r="E13" s="4"/>
      <c r="F13" s="4"/>
      <c r="G13" s="4"/>
      <c r="H13" s="8" t="s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/>
      <c r="Z13" s="24"/>
      <c r="AA13" s="26"/>
    </row>
    <row r="14" spans="1:28">
      <c r="A14" s="12" t="s">
        <v>46</v>
      </c>
      <c r="B14" s="13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Y14" s="26"/>
      <c r="Z14" s="21"/>
      <c r="AA14" s="21"/>
    </row>
    <row r="15" spans="1:28">
      <c r="A15" s="42" t="s">
        <v>21</v>
      </c>
      <c r="B15" s="43"/>
      <c r="C15" s="49" t="s">
        <v>22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4"/>
      <c r="W15" s="58"/>
      <c r="X15" s="58"/>
      <c r="Y15" s="58"/>
      <c r="Z15" s="21"/>
      <c r="AA15" s="21"/>
    </row>
    <row r="16" spans="1:28" ht="29.25" customHeight="1">
      <c r="A16" s="45"/>
      <c r="B16" s="48"/>
      <c r="C16" s="78"/>
      <c r="D16" s="57" t="s">
        <v>67</v>
      </c>
      <c r="E16" s="57"/>
      <c r="F16" s="79"/>
      <c r="G16" s="94"/>
      <c r="H16" s="57"/>
      <c r="I16" s="57"/>
      <c r="J16" s="57" t="s">
        <v>66</v>
      </c>
      <c r="K16" s="57"/>
      <c r="L16" s="57"/>
      <c r="M16" s="79"/>
      <c r="N16" s="87" t="s">
        <v>164</v>
      </c>
      <c r="O16" s="88"/>
      <c r="P16" s="93" t="s">
        <v>165</v>
      </c>
      <c r="Q16" s="73"/>
      <c r="R16" s="73"/>
      <c r="S16" s="88"/>
      <c r="T16" s="90"/>
      <c r="U16" s="46"/>
      <c r="V16" s="46"/>
      <c r="Z16" s="21"/>
      <c r="AA16" s="21"/>
    </row>
    <row r="17" spans="1:27" ht="144.75">
      <c r="A17" s="59" t="s">
        <v>23</v>
      </c>
      <c r="B17" s="56" t="s">
        <v>24</v>
      </c>
      <c r="C17" s="80" t="s">
        <v>143</v>
      </c>
      <c r="D17" s="1" t="s">
        <v>35</v>
      </c>
      <c r="E17" s="1" t="s">
        <v>41</v>
      </c>
      <c r="F17" s="81"/>
      <c r="G17" s="89" t="s">
        <v>58</v>
      </c>
      <c r="H17" s="1" t="s">
        <v>162</v>
      </c>
      <c r="I17" s="1" t="s">
        <v>151</v>
      </c>
      <c r="J17" s="1" t="s">
        <v>53</v>
      </c>
      <c r="K17" s="1" t="s">
        <v>34</v>
      </c>
      <c r="L17" s="1" t="s">
        <v>26</v>
      </c>
      <c r="M17" s="81"/>
      <c r="N17" s="89" t="s">
        <v>65</v>
      </c>
      <c r="O17" s="81" t="s">
        <v>144</v>
      </c>
      <c r="P17" s="89" t="s">
        <v>152</v>
      </c>
      <c r="Q17" s="1" t="s">
        <v>131</v>
      </c>
      <c r="R17" s="1" t="s">
        <v>72</v>
      </c>
      <c r="S17" s="81" t="s">
        <v>27</v>
      </c>
      <c r="T17" s="91" t="s">
        <v>36</v>
      </c>
      <c r="U17" s="55" t="s">
        <v>25</v>
      </c>
      <c r="V17" s="55" t="s">
        <v>37</v>
      </c>
      <c r="W17" s="4"/>
      <c r="X17" s="4"/>
      <c r="Y17" s="4"/>
      <c r="Z17" s="21"/>
      <c r="AA17" s="21"/>
    </row>
    <row r="18" spans="1:27" s="64" customFormat="1" ht="17.25">
      <c r="A18" s="14" t="s">
        <v>28</v>
      </c>
      <c r="B18" s="75"/>
      <c r="C18" s="82">
        <v>200</v>
      </c>
      <c r="D18" s="71">
        <v>20</v>
      </c>
      <c r="E18" s="70">
        <v>180</v>
      </c>
      <c r="F18" s="83"/>
      <c r="G18" s="82">
        <v>40</v>
      </c>
      <c r="H18" s="71">
        <v>20</v>
      </c>
      <c r="I18" s="71">
        <v>60</v>
      </c>
      <c r="J18" s="71">
        <v>100</v>
      </c>
      <c r="K18" s="71">
        <v>20</v>
      </c>
      <c r="L18" s="71">
        <v>180</v>
      </c>
      <c r="M18" s="83"/>
      <c r="N18" s="82">
        <v>180</v>
      </c>
      <c r="O18" s="83">
        <v>20</v>
      </c>
      <c r="P18" s="82">
        <v>120</v>
      </c>
      <c r="Q18" s="71">
        <v>80</v>
      </c>
      <c r="R18" s="71">
        <v>80</v>
      </c>
      <c r="S18" s="83">
        <v>150</v>
      </c>
      <c r="T18" s="92"/>
      <c r="U18" s="53"/>
      <c r="V18" s="53"/>
      <c r="W18" s="15"/>
      <c r="X18" s="15"/>
      <c r="Y18" s="15"/>
      <c r="Z18" s="21"/>
      <c r="AA18" s="21"/>
    </row>
    <row r="19" spans="1:27" s="65" customFormat="1" ht="17.25">
      <c r="A19" s="16" t="s">
        <v>73</v>
      </c>
      <c r="B19" s="76" t="s">
        <v>29</v>
      </c>
      <c r="C19" s="84"/>
      <c r="D19" s="26"/>
      <c r="E19" s="53"/>
      <c r="F19" s="85"/>
      <c r="G19" s="84"/>
      <c r="H19" s="53"/>
      <c r="I19" s="53"/>
      <c r="J19" s="53"/>
      <c r="K19" s="53"/>
      <c r="L19" s="53"/>
      <c r="M19" s="85"/>
      <c r="N19" s="84"/>
      <c r="O19" s="85"/>
      <c r="P19" s="84"/>
      <c r="Q19" s="53"/>
      <c r="R19" s="53"/>
      <c r="S19" s="85"/>
      <c r="T19" s="77">
        <f t="shared" ref="T19:T64" si="0">SUM(C19:S19)</f>
        <v>0</v>
      </c>
      <c r="U19" s="53">
        <f>$C$12</f>
        <v>0</v>
      </c>
      <c r="V19" s="53" t="str">
        <f>IMPRODUCT(T19,U19)</f>
        <v>0</v>
      </c>
      <c r="W19" s="17"/>
      <c r="X19" s="17"/>
      <c r="Y19" s="17"/>
      <c r="Z19" s="21"/>
      <c r="AA19" s="21"/>
    </row>
    <row r="20" spans="1:27" s="65" customFormat="1" ht="17.25">
      <c r="A20" s="16" t="s">
        <v>74</v>
      </c>
      <c r="B20" s="76" t="s">
        <v>29</v>
      </c>
      <c r="C20" s="84"/>
      <c r="D20" s="53"/>
      <c r="E20" s="53"/>
      <c r="F20" s="85"/>
      <c r="G20" s="84"/>
      <c r="H20" s="53"/>
      <c r="I20" s="53"/>
      <c r="J20" s="53"/>
      <c r="K20" s="53"/>
      <c r="L20" s="53"/>
      <c r="M20" s="85"/>
      <c r="N20" s="84"/>
      <c r="O20" s="85"/>
      <c r="P20" s="84"/>
      <c r="Q20" s="53"/>
      <c r="R20" s="53"/>
      <c r="S20" s="85"/>
      <c r="T20" s="77">
        <f t="shared" si="0"/>
        <v>0</v>
      </c>
      <c r="U20" s="53">
        <f t="shared" ref="U20:U64" si="1">$C$12</f>
        <v>0</v>
      </c>
      <c r="V20" s="53" t="str">
        <f t="shared" ref="V20:V64" si="2">IMPRODUCT(T20,U20)</f>
        <v>0</v>
      </c>
      <c r="W20" s="17"/>
      <c r="X20" s="17"/>
      <c r="Y20" s="17"/>
      <c r="Z20" s="21"/>
      <c r="AA20" s="21"/>
    </row>
    <row r="21" spans="1:27" s="65" customFormat="1" ht="17.25">
      <c r="A21" s="16" t="s">
        <v>75</v>
      </c>
      <c r="B21" s="76" t="s">
        <v>29</v>
      </c>
      <c r="C21" s="84"/>
      <c r="D21" s="53"/>
      <c r="E21" s="53"/>
      <c r="F21" s="85"/>
      <c r="G21" s="84"/>
      <c r="H21" s="53"/>
      <c r="I21" s="53"/>
      <c r="J21" s="53"/>
      <c r="K21" s="53"/>
      <c r="L21" s="53"/>
      <c r="M21" s="85"/>
      <c r="N21" s="84"/>
      <c r="O21" s="85"/>
      <c r="P21" s="84"/>
      <c r="Q21" s="53"/>
      <c r="R21" s="53"/>
      <c r="S21" s="85"/>
      <c r="T21" s="77">
        <f t="shared" si="0"/>
        <v>0</v>
      </c>
      <c r="U21" s="53">
        <f t="shared" si="1"/>
        <v>0</v>
      </c>
      <c r="V21" s="53" t="str">
        <f t="shared" si="2"/>
        <v>0</v>
      </c>
      <c r="W21" s="17"/>
      <c r="X21" s="17"/>
      <c r="Y21" s="17"/>
      <c r="Z21" s="21"/>
      <c r="AA21" s="21"/>
    </row>
    <row r="22" spans="1:27" s="65" customFormat="1" ht="17.25">
      <c r="A22" s="16" t="s">
        <v>76</v>
      </c>
      <c r="B22" s="76" t="s">
        <v>29</v>
      </c>
      <c r="C22" s="84"/>
      <c r="D22" s="53"/>
      <c r="E22" s="53"/>
      <c r="F22" s="85"/>
      <c r="G22" s="84"/>
      <c r="H22" s="53"/>
      <c r="I22" s="53"/>
      <c r="J22" s="53"/>
      <c r="K22" s="53"/>
      <c r="L22" s="53"/>
      <c r="M22" s="85"/>
      <c r="N22" s="84"/>
      <c r="O22" s="85"/>
      <c r="P22" s="84"/>
      <c r="Q22" s="53"/>
      <c r="R22" s="53"/>
      <c r="S22" s="85"/>
      <c r="T22" s="77">
        <f t="shared" si="0"/>
        <v>0</v>
      </c>
      <c r="U22" s="53">
        <f t="shared" si="1"/>
        <v>0</v>
      </c>
      <c r="V22" s="53" t="str">
        <f t="shared" si="2"/>
        <v>0</v>
      </c>
      <c r="W22" s="17"/>
      <c r="X22" s="17"/>
      <c r="Y22" s="17"/>
      <c r="Z22" s="21"/>
      <c r="AA22" s="21"/>
    </row>
    <row r="23" spans="1:27" s="65" customFormat="1" ht="17.25">
      <c r="A23" s="16" t="s">
        <v>77</v>
      </c>
      <c r="B23" s="76" t="s">
        <v>29</v>
      </c>
      <c r="C23" s="84"/>
      <c r="D23" s="53"/>
      <c r="E23" s="53">
        <v>1</v>
      </c>
      <c r="F23" s="85"/>
      <c r="G23" s="84"/>
      <c r="H23" s="53"/>
      <c r="I23" s="53"/>
      <c r="J23" s="53"/>
      <c r="K23" s="53"/>
      <c r="L23" s="53"/>
      <c r="M23" s="85"/>
      <c r="N23" s="84"/>
      <c r="O23" s="85"/>
      <c r="P23" s="84"/>
      <c r="Q23" s="53"/>
      <c r="R23" s="53"/>
      <c r="S23" s="85"/>
      <c r="T23" s="77">
        <f t="shared" si="0"/>
        <v>1</v>
      </c>
      <c r="U23" s="53">
        <f t="shared" si="1"/>
        <v>0</v>
      </c>
      <c r="V23" s="53" t="str">
        <f t="shared" si="2"/>
        <v>0</v>
      </c>
      <c r="W23" s="17"/>
      <c r="X23" s="17"/>
      <c r="Y23" s="17"/>
      <c r="Z23" s="21"/>
      <c r="AA23" s="21"/>
    </row>
    <row r="24" spans="1:27" s="65" customFormat="1" ht="17.25">
      <c r="A24" s="16" t="s">
        <v>78</v>
      </c>
      <c r="B24" s="76" t="s">
        <v>29</v>
      </c>
      <c r="C24" s="84"/>
      <c r="D24" s="53"/>
      <c r="E24" s="53"/>
      <c r="F24" s="85"/>
      <c r="G24" s="84">
        <v>30</v>
      </c>
      <c r="H24" s="53"/>
      <c r="I24" s="53"/>
      <c r="J24" s="53"/>
      <c r="K24" s="53"/>
      <c r="L24" s="53"/>
      <c r="M24" s="85"/>
      <c r="N24" s="84"/>
      <c r="O24" s="85"/>
      <c r="P24" s="84"/>
      <c r="Q24" s="53"/>
      <c r="R24" s="53"/>
      <c r="S24" s="85"/>
      <c r="T24" s="77">
        <f t="shared" si="0"/>
        <v>30</v>
      </c>
      <c r="U24" s="53">
        <f t="shared" si="1"/>
        <v>0</v>
      </c>
      <c r="V24" s="53" t="str">
        <f t="shared" si="2"/>
        <v>0</v>
      </c>
      <c r="W24" s="17"/>
      <c r="X24" s="17"/>
      <c r="Y24" s="17"/>
      <c r="Z24" s="21"/>
      <c r="AA24" s="21"/>
    </row>
    <row r="25" spans="1:27" s="65" customFormat="1" ht="17.25">
      <c r="A25" s="16" t="s">
        <v>79</v>
      </c>
      <c r="B25" s="76" t="s">
        <v>29</v>
      </c>
      <c r="C25" s="84"/>
      <c r="D25" s="53"/>
      <c r="E25" s="53"/>
      <c r="F25" s="85"/>
      <c r="G25" s="84"/>
      <c r="H25" s="53">
        <v>34</v>
      </c>
      <c r="I25" s="53"/>
      <c r="J25" s="53"/>
      <c r="K25" s="53"/>
      <c r="L25" s="53"/>
      <c r="M25" s="85"/>
      <c r="N25" s="84"/>
      <c r="O25" s="85"/>
      <c r="P25" s="84"/>
      <c r="Q25" s="53"/>
      <c r="R25" s="53"/>
      <c r="S25" s="85"/>
      <c r="T25" s="77">
        <f t="shared" si="0"/>
        <v>34</v>
      </c>
      <c r="U25" s="53">
        <f t="shared" si="1"/>
        <v>0</v>
      </c>
      <c r="V25" s="53" t="str">
        <f t="shared" si="2"/>
        <v>0</v>
      </c>
      <c r="W25" s="17"/>
      <c r="X25" s="17"/>
      <c r="Y25" s="17"/>
      <c r="Z25" s="21"/>
      <c r="AA25" s="21"/>
    </row>
    <row r="26" spans="1:27" s="65" customFormat="1" ht="17.25">
      <c r="A26" s="16" t="s">
        <v>159</v>
      </c>
      <c r="B26" s="76" t="s">
        <v>29</v>
      </c>
      <c r="C26" s="84"/>
      <c r="D26" s="53"/>
      <c r="E26" s="53"/>
      <c r="F26" s="85"/>
      <c r="G26" s="84"/>
      <c r="H26" s="53"/>
      <c r="I26" s="53"/>
      <c r="J26" s="53"/>
      <c r="K26" s="53"/>
      <c r="L26" s="53"/>
      <c r="M26" s="85"/>
      <c r="N26" s="84"/>
      <c r="O26" s="85"/>
      <c r="P26" s="84"/>
      <c r="Q26" s="53"/>
      <c r="R26" s="53"/>
      <c r="S26" s="85"/>
      <c r="T26" s="77">
        <f t="shared" si="0"/>
        <v>0</v>
      </c>
      <c r="U26" s="53">
        <f t="shared" si="1"/>
        <v>0</v>
      </c>
      <c r="V26" s="53" t="str">
        <f t="shared" si="2"/>
        <v>0</v>
      </c>
      <c r="W26" s="17"/>
      <c r="X26" s="17"/>
      <c r="Y26" s="17"/>
      <c r="Z26" s="21"/>
      <c r="AA26" s="21"/>
    </row>
    <row r="27" spans="1:27" s="65" customFormat="1" ht="17.25">
      <c r="A27" s="16" t="s">
        <v>80</v>
      </c>
      <c r="B27" s="76" t="s">
        <v>29</v>
      </c>
      <c r="C27" s="84"/>
      <c r="D27" s="53"/>
      <c r="E27" s="53"/>
      <c r="F27" s="85"/>
      <c r="G27" s="84"/>
      <c r="H27" s="53"/>
      <c r="I27" s="53"/>
      <c r="J27" s="53"/>
      <c r="K27" s="53"/>
      <c r="L27" s="53"/>
      <c r="M27" s="85"/>
      <c r="N27" s="84"/>
      <c r="O27" s="85"/>
      <c r="P27" s="84"/>
      <c r="Q27" s="53"/>
      <c r="R27" s="53"/>
      <c r="S27" s="85"/>
      <c r="T27" s="77">
        <f t="shared" si="0"/>
        <v>0</v>
      </c>
      <c r="U27" s="53">
        <f t="shared" si="1"/>
        <v>0</v>
      </c>
      <c r="V27" s="53" t="str">
        <f t="shared" si="2"/>
        <v>0</v>
      </c>
      <c r="W27" s="17"/>
      <c r="X27" s="17"/>
      <c r="Y27" s="17"/>
      <c r="Z27" s="21"/>
      <c r="AA27" s="21"/>
    </row>
    <row r="28" spans="1:27" s="65" customFormat="1" ht="17.25">
      <c r="A28" s="16" t="s">
        <v>81</v>
      </c>
      <c r="B28" s="76" t="s">
        <v>29</v>
      </c>
      <c r="C28" s="84"/>
      <c r="D28" s="53"/>
      <c r="E28" s="53"/>
      <c r="F28" s="85"/>
      <c r="G28" s="84"/>
      <c r="H28" s="53"/>
      <c r="I28" s="53"/>
      <c r="J28" s="53"/>
      <c r="K28" s="53"/>
      <c r="L28" s="53"/>
      <c r="M28" s="85"/>
      <c r="N28" s="84"/>
      <c r="O28" s="85"/>
      <c r="P28" s="84"/>
      <c r="Q28" s="53"/>
      <c r="R28" s="53"/>
      <c r="S28" s="85"/>
      <c r="T28" s="77">
        <f t="shared" si="0"/>
        <v>0</v>
      </c>
      <c r="U28" s="53">
        <f t="shared" si="1"/>
        <v>0</v>
      </c>
      <c r="V28" s="53" t="str">
        <f t="shared" si="2"/>
        <v>0</v>
      </c>
      <c r="W28" s="17"/>
      <c r="X28" s="17"/>
      <c r="Y28" s="17"/>
      <c r="Z28" s="21"/>
      <c r="AA28" s="21"/>
    </row>
    <row r="29" spans="1:27" s="65" customFormat="1" ht="17.25">
      <c r="A29" s="16" t="s">
        <v>82</v>
      </c>
      <c r="B29" s="76" t="s">
        <v>29</v>
      </c>
      <c r="C29" s="84">
        <v>20</v>
      </c>
      <c r="D29" s="53"/>
      <c r="E29" s="53"/>
      <c r="F29" s="85"/>
      <c r="G29" s="84"/>
      <c r="H29" s="53"/>
      <c r="I29" s="53"/>
      <c r="J29" s="53"/>
      <c r="K29" s="53"/>
      <c r="L29" s="53"/>
      <c r="M29" s="85"/>
      <c r="N29" s="84"/>
      <c r="O29" s="85"/>
      <c r="P29" s="84"/>
      <c r="Q29" s="53"/>
      <c r="R29" s="53"/>
      <c r="S29" s="85"/>
      <c r="T29" s="77">
        <f t="shared" si="0"/>
        <v>20</v>
      </c>
      <c r="U29" s="53">
        <f t="shared" si="1"/>
        <v>0</v>
      </c>
      <c r="V29" s="53" t="str">
        <f t="shared" si="2"/>
        <v>0</v>
      </c>
      <c r="W29" s="17"/>
      <c r="X29" s="17"/>
      <c r="Y29" s="17"/>
      <c r="Z29" s="21"/>
      <c r="AA29" s="21"/>
    </row>
    <row r="30" spans="1:27" s="65" customFormat="1" ht="17.25">
      <c r="A30" s="16" t="s">
        <v>83</v>
      </c>
      <c r="B30" s="76" t="s">
        <v>29</v>
      </c>
      <c r="C30" s="84"/>
      <c r="D30" s="53"/>
      <c r="E30" s="53"/>
      <c r="F30" s="85"/>
      <c r="G30" s="84"/>
      <c r="H30" s="53"/>
      <c r="I30" s="53"/>
      <c r="J30" s="53"/>
      <c r="K30" s="53"/>
      <c r="L30" s="53"/>
      <c r="M30" s="85"/>
      <c r="N30" s="84"/>
      <c r="O30" s="85"/>
      <c r="P30" s="84"/>
      <c r="Q30" s="53"/>
      <c r="R30" s="53"/>
      <c r="S30" s="85"/>
      <c r="T30" s="77">
        <f t="shared" si="0"/>
        <v>0</v>
      </c>
      <c r="U30" s="53">
        <f t="shared" si="1"/>
        <v>0</v>
      </c>
      <c r="V30" s="53" t="str">
        <f t="shared" si="2"/>
        <v>0</v>
      </c>
      <c r="W30" s="17"/>
      <c r="X30" s="17"/>
      <c r="Y30" s="17"/>
      <c r="Z30" s="21"/>
      <c r="AA30" s="21"/>
    </row>
    <row r="31" spans="1:27" s="65" customFormat="1" ht="17.25">
      <c r="A31" s="16" t="s">
        <v>84</v>
      </c>
      <c r="B31" s="76" t="s">
        <v>29</v>
      </c>
      <c r="C31" s="84"/>
      <c r="D31" s="53"/>
      <c r="E31" s="53"/>
      <c r="F31" s="85"/>
      <c r="G31" s="84"/>
      <c r="H31" s="53"/>
      <c r="I31" s="53"/>
      <c r="J31" s="53">
        <v>24</v>
      </c>
      <c r="K31" s="53"/>
      <c r="L31" s="53"/>
      <c r="M31" s="85"/>
      <c r="N31" s="84"/>
      <c r="O31" s="85"/>
      <c r="P31" s="84"/>
      <c r="Q31" s="53"/>
      <c r="R31" s="53"/>
      <c r="S31" s="85"/>
      <c r="T31" s="77">
        <f t="shared" si="0"/>
        <v>24</v>
      </c>
      <c r="U31" s="53">
        <f t="shared" si="1"/>
        <v>0</v>
      </c>
      <c r="V31" s="53" t="str">
        <f t="shared" si="2"/>
        <v>0</v>
      </c>
      <c r="W31" s="17"/>
      <c r="X31" s="17"/>
      <c r="Y31" s="17"/>
      <c r="Z31" s="21"/>
      <c r="AA31" s="21"/>
    </row>
    <row r="32" spans="1:27" s="65" customFormat="1" ht="17.25">
      <c r="A32" s="16" t="s">
        <v>85</v>
      </c>
      <c r="B32" s="76" t="s">
        <v>29</v>
      </c>
      <c r="C32" s="84"/>
      <c r="D32" s="53"/>
      <c r="E32" s="53"/>
      <c r="F32" s="85"/>
      <c r="G32" s="84"/>
      <c r="H32" s="53"/>
      <c r="I32" s="53"/>
      <c r="J32" s="53"/>
      <c r="K32" s="53"/>
      <c r="L32" s="53"/>
      <c r="M32" s="85"/>
      <c r="N32" s="84"/>
      <c r="O32" s="85"/>
      <c r="P32" s="84"/>
      <c r="Q32" s="53"/>
      <c r="R32" s="53"/>
      <c r="S32" s="85"/>
      <c r="T32" s="77">
        <f t="shared" si="0"/>
        <v>0</v>
      </c>
      <c r="U32" s="53">
        <f t="shared" si="1"/>
        <v>0</v>
      </c>
      <c r="V32" s="53" t="str">
        <f t="shared" si="2"/>
        <v>0</v>
      </c>
      <c r="W32" s="17"/>
      <c r="X32" s="17"/>
      <c r="Y32" s="17"/>
      <c r="Z32" s="21"/>
      <c r="AA32" s="21"/>
    </row>
    <row r="33" spans="1:27" s="65" customFormat="1" ht="17.25">
      <c r="A33" s="16" t="s">
        <v>86</v>
      </c>
      <c r="B33" s="76" t="s">
        <v>29</v>
      </c>
      <c r="C33" s="84"/>
      <c r="D33" s="53"/>
      <c r="E33" s="53"/>
      <c r="F33" s="85"/>
      <c r="G33" s="84">
        <v>4</v>
      </c>
      <c r="H33" s="53"/>
      <c r="I33" s="53">
        <v>1.2</v>
      </c>
      <c r="J33" s="53"/>
      <c r="K33" s="53"/>
      <c r="L33" s="53"/>
      <c r="M33" s="85"/>
      <c r="N33" s="84"/>
      <c r="O33" s="85"/>
      <c r="P33" s="84"/>
      <c r="Q33" s="53"/>
      <c r="R33" s="53"/>
      <c r="S33" s="85"/>
      <c r="T33" s="77">
        <f t="shared" si="0"/>
        <v>5.2</v>
      </c>
      <c r="U33" s="53">
        <f t="shared" si="1"/>
        <v>0</v>
      </c>
      <c r="V33" s="53" t="str">
        <f t="shared" si="2"/>
        <v>0</v>
      </c>
      <c r="W33" s="17"/>
      <c r="X33" s="17"/>
      <c r="Y33" s="17"/>
      <c r="Z33" s="21"/>
      <c r="AA33" s="21"/>
    </row>
    <row r="34" spans="1:27" s="65" customFormat="1" ht="17.25">
      <c r="A34" s="16" t="s">
        <v>87</v>
      </c>
      <c r="B34" s="76" t="s">
        <v>29</v>
      </c>
      <c r="C34" s="84"/>
      <c r="D34" s="53"/>
      <c r="E34" s="53"/>
      <c r="F34" s="85"/>
      <c r="G34" s="84"/>
      <c r="H34" s="53"/>
      <c r="I34" s="53"/>
      <c r="J34" s="53"/>
      <c r="K34" s="53"/>
      <c r="L34" s="53"/>
      <c r="M34" s="85"/>
      <c r="N34" s="84"/>
      <c r="O34" s="85"/>
      <c r="P34" s="84"/>
      <c r="Q34" s="53"/>
      <c r="R34" s="53"/>
      <c r="S34" s="85"/>
      <c r="T34" s="77">
        <f t="shared" si="0"/>
        <v>0</v>
      </c>
      <c r="U34" s="53">
        <f t="shared" si="1"/>
        <v>0</v>
      </c>
      <c r="V34" s="53" t="str">
        <f t="shared" si="2"/>
        <v>0</v>
      </c>
      <c r="W34" s="17"/>
      <c r="X34" s="17"/>
      <c r="Y34" s="17"/>
      <c r="Z34" s="21"/>
      <c r="AA34" s="21"/>
    </row>
    <row r="35" spans="1:27" s="65" customFormat="1" ht="17.25">
      <c r="A35" s="16" t="s">
        <v>88</v>
      </c>
      <c r="B35" s="76" t="s">
        <v>29</v>
      </c>
      <c r="C35" s="84"/>
      <c r="D35" s="53"/>
      <c r="E35" s="53"/>
      <c r="F35" s="85"/>
      <c r="G35" s="84"/>
      <c r="H35" s="53"/>
      <c r="I35" s="53"/>
      <c r="J35" s="53"/>
      <c r="K35" s="53"/>
      <c r="L35" s="53"/>
      <c r="M35" s="85"/>
      <c r="N35" s="84"/>
      <c r="O35" s="85"/>
      <c r="P35" s="84">
        <v>0.6</v>
      </c>
      <c r="Q35" s="53"/>
      <c r="R35" s="53"/>
      <c r="S35" s="85"/>
      <c r="T35" s="77">
        <f t="shared" si="0"/>
        <v>0.6</v>
      </c>
      <c r="U35" s="53">
        <f t="shared" si="1"/>
        <v>0</v>
      </c>
      <c r="V35" s="53" t="str">
        <f t="shared" si="2"/>
        <v>0</v>
      </c>
      <c r="W35" s="17"/>
      <c r="X35" s="17"/>
      <c r="Y35" s="17"/>
      <c r="Z35" s="21"/>
      <c r="AA35" s="21"/>
    </row>
    <row r="36" spans="1:27" s="65" customFormat="1" ht="17.25">
      <c r="A36" s="16" t="s">
        <v>89</v>
      </c>
      <c r="B36" s="76" t="s">
        <v>29</v>
      </c>
      <c r="C36" s="84">
        <v>2</v>
      </c>
      <c r="D36" s="53"/>
      <c r="E36" s="53"/>
      <c r="F36" s="85"/>
      <c r="G36" s="84"/>
      <c r="H36" s="53"/>
      <c r="I36" s="53"/>
      <c r="J36" s="53">
        <v>2</v>
      </c>
      <c r="K36" s="53"/>
      <c r="L36" s="53"/>
      <c r="M36" s="85"/>
      <c r="N36" s="84"/>
      <c r="O36" s="85"/>
      <c r="P36" s="84"/>
      <c r="Q36" s="53"/>
      <c r="R36" s="53"/>
      <c r="S36" s="85"/>
      <c r="T36" s="77">
        <f t="shared" si="0"/>
        <v>4</v>
      </c>
      <c r="U36" s="53">
        <f t="shared" si="1"/>
        <v>0</v>
      </c>
      <c r="V36" s="53" t="str">
        <f t="shared" si="2"/>
        <v>0</v>
      </c>
      <c r="W36" s="17"/>
      <c r="X36" s="17"/>
      <c r="Y36" s="17"/>
      <c r="Z36" s="21"/>
      <c r="AA36" s="21"/>
    </row>
    <row r="37" spans="1:27" s="65" customFormat="1" ht="17.25">
      <c r="A37" s="16" t="s">
        <v>90</v>
      </c>
      <c r="B37" s="76" t="s">
        <v>29</v>
      </c>
      <c r="C37" s="84">
        <v>64</v>
      </c>
      <c r="D37" s="53"/>
      <c r="E37" s="53">
        <v>90</v>
      </c>
      <c r="F37" s="85"/>
      <c r="G37" s="84"/>
      <c r="H37" s="53"/>
      <c r="I37" s="53"/>
      <c r="J37" s="53"/>
      <c r="K37" s="53"/>
      <c r="L37" s="53"/>
      <c r="M37" s="85"/>
      <c r="N37" s="84"/>
      <c r="O37" s="85"/>
      <c r="P37" s="84"/>
      <c r="Q37" s="53">
        <v>40</v>
      </c>
      <c r="R37" s="53"/>
      <c r="S37" s="85"/>
      <c r="T37" s="77">
        <f t="shared" si="0"/>
        <v>194</v>
      </c>
      <c r="U37" s="53">
        <f t="shared" si="1"/>
        <v>0</v>
      </c>
      <c r="V37" s="53" t="str">
        <f t="shared" si="2"/>
        <v>0</v>
      </c>
      <c r="W37" s="17"/>
      <c r="X37" s="17"/>
      <c r="Y37" s="17"/>
      <c r="Z37" s="21"/>
      <c r="AA37" s="21"/>
    </row>
    <row r="38" spans="1:27" s="65" customFormat="1" ht="17.25">
      <c r="A38" s="16" t="s">
        <v>91</v>
      </c>
      <c r="B38" s="76" t="s">
        <v>29</v>
      </c>
      <c r="C38" s="84"/>
      <c r="D38" s="53"/>
      <c r="E38" s="53"/>
      <c r="F38" s="85"/>
      <c r="G38" s="84">
        <v>10</v>
      </c>
      <c r="H38" s="53"/>
      <c r="I38" s="53"/>
      <c r="J38" s="53"/>
      <c r="K38" s="53"/>
      <c r="L38" s="53"/>
      <c r="M38" s="85"/>
      <c r="N38" s="84"/>
      <c r="O38" s="85"/>
      <c r="P38" s="84"/>
      <c r="Q38" s="53"/>
      <c r="R38" s="53"/>
      <c r="S38" s="85"/>
      <c r="T38" s="77">
        <f t="shared" si="0"/>
        <v>10</v>
      </c>
      <c r="U38" s="53">
        <f t="shared" si="1"/>
        <v>0</v>
      </c>
      <c r="V38" s="53" t="str">
        <f t="shared" si="2"/>
        <v>0</v>
      </c>
      <c r="W38" s="17"/>
      <c r="X38" s="17"/>
      <c r="Y38" s="17"/>
      <c r="Z38" s="21"/>
      <c r="AA38" s="21"/>
    </row>
    <row r="39" spans="1:27" s="65" customFormat="1" ht="17.25">
      <c r="A39" s="16" t="s">
        <v>92</v>
      </c>
      <c r="B39" s="76" t="s">
        <v>29</v>
      </c>
      <c r="C39" s="84"/>
      <c r="D39" s="53"/>
      <c r="E39" s="53"/>
      <c r="F39" s="85"/>
      <c r="G39" s="84"/>
      <c r="H39" s="53"/>
      <c r="I39" s="53"/>
      <c r="J39" s="53"/>
      <c r="K39" s="53"/>
      <c r="L39" s="53"/>
      <c r="M39" s="85"/>
      <c r="N39" s="84"/>
      <c r="O39" s="85"/>
      <c r="P39" s="84"/>
      <c r="Q39" s="53">
        <v>3.6</v>
      </c>
      <c r="R39" s="53"/>
      <c r="S39" s="85"/>
      <c r="T39" s="77">
        <f t="shared" si="0"/>
        <v>3.6</v>
      </c>
      <c r="U39" s="53">
        <f t="shared" si="1"/>
        <v>0</v>
      </c>
      <c r="V39" s="53" t="str">
        <f t="shared" si="2"/>
        <v>0</v>
      </c>
      <c r="W39" s="17"/>
      <c r="X39" s="17"/>
      <c r="Y39" s="17"/>
      <c r="Z39" s="21"/>
      <c r="AA39" s="21"/>
    </row>
    <row r="40" spans="1:27" s="65" customFormat="1" ht="17.25">
      <c r="A40" s="16" t="s">
        <v>93</v>
      </c>
      <c r="B40" s="76" t="s">
        <v>29</v>
      </c>
      <c r="C40" s="84"/>
      <c r="D40" s="53"/>
      <c r="E40" s="53"/>
      <c r="F40" s="85"/>
      <c r="G40" s="84"/>
      <c r="H40" s="53"/>
      <c r="I40" s="53"/>
      <c r="J40" s="53"/>
      <c r="K40" s="53"/>
      <c r="L40" s="53"/>
      <c r="M40" s="85"/>
      <c r="N40" s="84"/>
      <c r="O40" s="85"/>
      <c r="P40" s="84"/>
      <c r="Q40" s="53"/>
      <c r="R40" s="53"/>
      <c r="S40" s="85"/>
      <c r="T40" s="77">
        <f t="shared" si="0"/>
        <v>0</v>
      </c>
      <c r="U40" s="53">
        <f t="shared" si="1"/>
        <v>0</v>
      </c>
      <c r="V40" s="53" t="str">
        <f t="shared" si="2"/>
        <v>0</v>
      </c>
      <c r="W40" s="17"/>
      <c r="X40" s="17"/>
      <c r="Y40" s="17"/>
      <c r="Z40" s="21"/>
      <c r="AA40" s="21"/>
    </row>
    <row r="41" spans="1:27" s="65" customFormat="1" ht="17.25">
      <c r="A41" s="16" t="s">
        <v>122</v>
      </c>
      <c r="B41" s="76" t="s">
        <v>29</v>
      </c>
      <c r="C41" s="84"/>
      <c r="D41" s="53"/>
      <c r="E41" s="53"/>
      <c r="F41" s="85"/>
      <c r="G41" s="84"/>
      <c r="H41" s="53"/>
      <c r="I41" s="53"/>
      <c r="J41" s="53"/>
      <c r="K41" s="53"/>
      <c r="L41" s="53"/>
      <c r="M41" s="85"/>
      <c r="N41" s="84"/>
      <c r="O41" s="85"/>
      <c r="P41" s="84"/>
      <c r="Q41" s="53"/>
      <c r="R41" s="53"/>
      <c r="S41" s="85"/>
      <c r="T41" s="77">
        <f t="shared" si="0"/>
        <v>0</v>
      </c>
      <c r="U41" s="53">
        <f t="shared" si="1"/>
        <v>0</v>
      </c>
      <c r="V41" s="53" t="str">
        <f t="shared" si="2"/>
        <v>0</v>
      </c>
      <c r="W41" s="17"/>
      <c r="X41" s="17"/>
      <c r="Y41" s="17"/>
      <c r="Z41" s="21"/>
      <c r="AA41" s="21"/>
    </row>
    <row r="42" spans="1:27" s="65" customFormat="1" ht="17.25">
      <c r="A42" s="16" t="s">
        <v>94</v>
      </c>
      <c r="B42" s="76" t="s">
        <v>29</v>
      </c>
      <c r="C42" s="84"/>
      <c r="D42" s="53"/>
      <c r="E42" s="53"/>
      <c r="F42" s="85"/>
      <c r="G42" s="84"/>
      <c r="H42" s="53"/>
      <c r="I42" s="53"/>
      <c r="J42" s="53"/>
      <c r="K42" s="53"/>
      <c r="L42" s="53"/>
      <c r="M42" s="85"/>
      <c r="N42" s="84"/>
      <c r="O42" s="85"/>
      <c r="P42" s="84"/>
      <c r="Q42" s="53"/>
      <c r="R42" s="53"/>
      <c r="S42" s="85"/>
      <c r="T42" s="77">
        <f t="shared" si="0"/>
        <v>0</v>
      </c>
      <c r="U42" s="53">
        <f t="shared" si="1"/>
        <v>0</v>
      </c>
      <c r="V42" s="53" t="str">
        <f t="shared" si="2"/>
        <v>0</v>
      </c>
      <c r="W42" s="17"/>
      <c r="X42" s="17"/>
      <c r="Y42" s="17"/>
      <c r="Z42" s="21"/>
      <c r="AA42" s="21"/>
    </row>
    <row r="43" spans="1:27" s="65" customFormat="1" ht="17.25">
      <c r="A43" s="16" t="s">
        <v>95</v>
      </c>
      <c r="B43" s="76" t="s">
        <v>29</v>
      </c>
      <c r="C43" s="84"/>
      <c r="D43" s="53"/>
      <c r="E43" s="53"/>
      <c r="F43" s="85"/>
      <c r="G43" s="84"/>
      <c r="H43" s="53"/>
      <c r="I43" s="53"/>
      <c r="J43" s="53"/>
      <c r="K43" s="53"/>
      <c r="L43" s="53"/>
      <c r="M43" s="85"/>
      <c r="N43" s="84"/>
      <c r="O43" s="85"/>
      <c r="P43" s="84"/>
      <c r="Q43" s="53"/>
      <c r="R43" s="53"/>
      <c r="S43" s="85"/>
      <c r="T43" s="77">
        <f t="shared" si="0"/>
        <v>0</v>
      </c>
      <c r="U43" s="53">
        <f t="shared" si="1"/>
        <v>0</v>
      </c>
      <c r="V43" s="53" t="str">
        <f t="shared" si="2"/>
        <v>0</v>
      </c>
      <c r="W43" s="17"/>
      <c r="X43" s="17"/>
      <c r="Y43" s="17"/>
      <c r="Z43" s="21"/>
      <c r="AA43" s="21"/>
    </row>
    <row r="44" spans="1:27" s="65" customFormat="1" ht="17.25">
      <c r="A44" s="16" t="s">
        <v>96</v>
      </c>
      <c r="B44" s="76" t="s">
        <v>29</v>
      </c>
      <c r="C44" s="84"/>
      <c r="D44" s="53">
        <v>20</v>
      </c>
      <c r="E44" s="53"/>
      <c r="F44" s="85"/>
      <c r="G44" s="84"/>
      <c r="H44" s="53"/>
      <c r="I44" s="53"/>
      <c r="J44" s="53"/>
      <c r="K44" s="53"/>
      <c r="L44" s="53"/>
      <c r="M44" s="85"/>
      <c r="N44" s="84"/>
      <c r="O44" s="85"/>
      <c r="P44" s="84"/>
      <c r="Q44" s="53"/>
      <c r="R44" s="53"/>
      <c r="S44" s="85"/>
      <c r="T44" s="77">
        <f t="shared" si="0"/>
        <v>20</v>
      </c>
      <c r="U44" s="53">
        <f t="shared" si="1"/>
        <v>0</v>
      </c>
      <c r="V44" s="53" t="str">
        <f t="shared" si="2"/>
        <v>0</v>
      </c>
      <c r="W44" s="17"/>
      <c r="X44" s="17"/>
      <c r="Y44" s="17"/>
      <c r="Z44" s="21"/>
      <c r="AA44" s="21"/>
    </row>
    <row r="45" spans="1:27" s="65" customFormat="1" ht="17.25">
      <c r="A45" s="16" t="s">
        <v>97</v>
      </c>
      <c r="B45" s="76" t="s">
        <v>29</v>
      </c>
      <c r="C45" s="84"/>
      <c r="D45" s="53"/>
      <c r="E45" s="53"/>
      <c r="F45" s="85"/>
      <c r="G45" s="84"/>
      <c r="H45" s="53"/>
      <c r="I45" s="53"/>
      <c r="J45" s="53"/>
      <c r="K45" s="53"/>
      <c r="L45" s="53"/>
      <c r="M45" s="85"/>
      <c r="N45" s="84"/>
      <c r="O45" s="85"/>
      <c r="P45" s="84"/>
      <c r="Q45" s="53"/>
      <c r="R45" s="53"/>
      <c r="S45" s="85"/>
      <c r="T45" s="77">
        <f t="shared" si="0"/>
        <v>0</v>
      </c>
      <c r="U45" s="53">
        <f t="shared" si="1"/>
        <v>0</v>
      </c>
      <c r="V45" s="53" t="str">
        <f t="shared" si="2"/>
        <v>0</v>
      </c>
      <c r="W45" s="17"/>
      <c r="X45" s="17"/>
      <c r="Y45" s="17"/>
      <c r="Z45" s="21"/>
      <c r="AA45" s="21"/>
    </row>
    <row r="46" spans="1:27" s="65" customFormat="1" ht="17.25">
      <c r="A46" s="16" t="s">
        <v>98</v>
      </c>
      <c r="B46" s="76" t="s">
        <v>29</v>
      </c>
      <c r="C46" s="84"/>
      <c r="D46" s="53"/>
      <c r="E46" s="53"/>
      <c r="F46" s="85"/>
      <c r="G46" s="84"/>
      <c r="H46" s="53"/>
      <c r="I46" s="53"/>
      <c r="J46" s="53"/>
      <c r="K46" s="53"/>
      <c r="L46" s="53"/>
      <c r="M46" s="85"/>
      <c r="N46" s="84"/>
      <c r="O46" s="85">
        <v>20</v>
      </c>
      <c r="P46" s="84"/>
      <c r="Q46" s="53"/>
      <c r="R46" s="53"/>
      <c r="S46" s="85"/>
      <c r="T46" s="77">
        <f t="shared" si="0"/>
        <v>20</v>
      </c>
      <c r="U46" s="53">
        <f t="shared" si="1"/>
        <v>0</v>
      </c>
      <c r="V46" s="53" t="str">
        <f t="shared" si="2"/>
        <v>0</v>
      </c>
      <c r="W46" s="17"/>
      <c r="X46" s="17"/>
      <c r="Y46" s="17"/>
      <c r="Z46" s="21"/>
      <c r="AA46" s="21"/>
    </row>
    <row r="47" spans="1:27" ht="17.25">
      <c r="A47" s="16" t="s">
        <v>99</v>
      </c>
      <c r="B47" s="76" t="s">
        <v>29</v>
      </c>
      <c r="C47" s="84"/>
      <c r="D47" s="53"/>
      <c r="E47" s="53"/>
      <c r="F47" s="85"/>
      <c r="G47" s="84"/>
      <c r="H47" s="53"/>
      <c r="I47" s="53">
        <v>87</v>
      </c>
      <c r="J47" s="53"/>
      <c r="K47" s="53"/>
      <c r="L47" s="53"/>
      <c r="M47" s="85"/>
      <c r="N47" s="84"/>
      <c r="O47" s="85"/>
      <c r="P47" s="84"/>
      <c r="Q47" s="53"/>
      <c r="R47" s="53"/>
      <c r="S47" s="85"/>
      <c r="T47" s="77">
        <f t="shared" si="0"/>
        <v>87</v>
      </c>
      <c r="U47" s="53">
        <f t="shared" si="1"/>
        <v>0</v>
      </c>
      <c r="V47" s="53" t="str">
        <f t="shared" si="2"/>
        <v>0</v>
      </c>
      <c r="W47" s="17"/>
      <c r="X47" s="17"/>
      <c r="Y47" s="17"/>
      <c r="Z47" s="21"/>
      <c r="AA47" s="21"/>
    </row>
    <row r="48" spans="1:27">
      <c r="A48" s="16" t="s">
        <v>100</v>
      </c>
      <c r="B48" s="76" t="s">
        <v>29</v>
      </c>
      <c r="C48" s="84"/>
      <c r="D48" s="53"/>
      <c r="E48" s="53"/>
      <c r="F48" s="85"/>
      <c r="G48" s="84"/>
      <c r="H48" s="53"/>
      <c r="I48" s="53"/>
      <c r="J48" s="53"/>
      <c r="K48" s="53"/>
      <c r="L48" s="53"/>
      <c r="M48" s="85"/>
      <c r="N48" s="84"/>
      <c r="O48" s="85"/>
      <c r="P48" s="84">
        <v>34</v>
      </c>
      <c r="Q48" s="53"/>
      <c r="R48" s="53"/>
      <c r="S48" s="85"/>
      <c r="T48" s="77">
        <f t="shared" si="0"/>
        <v>34</v>
      </c>
      <c r="U48" s="53">
        <f t="shared" si="1"/>
        <v>0</v>
      </c>
      <c r="V48" s="53" t="str">
        <f t="shared" si="2"/>
        <v>0</v>
      </c>
      <c r="W48" s="4"/>
      <c r="X48" s="4"/>
      <c r="Y48" s="4"/>
      <c r="Z48" s="21"/>
      <c r="AA48" s="21"/>
    </row>
    <row r="49" spans="1:27">
      <c r="A49" s="16" t="s">
        <v>101</v>
      </c>
      <c r="B49" s="76" t="s">
        <v>29</v>
      </c>
      <c r="C49" s="84"/>
      <c r="D49" s="53"/>
      <c r="E49" s="53"/>
      <c r="F49" s="85"/>
      <c r="G49" s="84"/>
      <c r="H49" s="53"/>
      <c r="I49" s="53"/>
      <c r="J49" s="53"/>
      <c r="K49" s="53"/>
      <c r="L49" s="53"/>
      <c r="M49" s="85"/>
      <c r="N49" s="84"/>
      <c r="O49" s="85"/>
      <c r="P49" s="84"/>
      <c r="Q49" s="53"/>
      <c r="R49" s="53"/>
      <c r="S49" s="85"/>
      <c r="T49" s="77">
        <f t="shared" si="0"/>
        <v>0</v>
      </c>
      <c r="U49" s="53">
        <f t="shared" si="1"/>
        <v>0</v>
      </c>
      <c r="V49" s="53" t="str">
        <f t="shared" si="2"/>
        <v>0</v>
      </c>
      <c r="W49" s="4"/>
      <c r="X49" s="4"/>
      <c r="Y49" s="4"/>
      <c r="Z49" s="21"/>
      <c r="AA49" s="21"/>
    </row>
    <row r="50" spans="1:27" s="66" customFormat="1">
      <c r="A50" s="16" t="s">
        <v>102</v>
      </c>
      <c r="B50" s="76" t="s">
        <v>29</v>
      </c>
      <c r="C50" s="84"/>
      <c r="D50" s="53"/>
      <c r="E50" s="53"/>
      <c r="F50" s="85"/>
      <c r="G50" s="84"/>
      <c r="H50" s="53"/>
      <c r="I50" s="53"/>
      <c r="J50" s="53"/>
      <c r="K50" s="53"/>
      <c r="L50" s="53"/>
      <c r="M50" s="85"/>
      <c r="N50" s="84"/>
      <c r="O50" s="85"/>
      <c r="P50" s="84"/>
      <c r="Q50" s="53"/>
      <c r="R50" s="53"/>
      <c r="S50" s="85"/>
      <c r="T50" s="77">
        <f t="shared" si="0"/>
        <v>0</v>
      </c>
      <c r="U50" s="53">
        <f t="shared" si="1"/>
        <v>0</v>
      </c>
      <c r="V50" s="53" t="str">
        <f t="shared" si="2"/>
        <v>0</v>
      </c>
      <c r="W50" s="4"/>
      <c r="X50" s="4"/>
      <c r="Y50" s="4"/>
      <c r="Z50" s="21"/>
      <c r="AA50" s="21"/>
    </row>
    <row r="51" spans="1:27" s="66" customFormat="1" ht="17.25">
      <c r="A51" s="16" t="s">
        <v>103</v>
      </c>
      <c r="B51" s="76" t="s">
        <v>29</v>
      </c>
      <c r="C51" s="84">
        <v>5</v>
      </c>
      <c r="D51" s="20"/>
      <c r="E51" s="53">
        <v>8</v>
      </c>
      <c r="F51" s="85"/>
      <c r="G51" s="84"/>
      <c r="H51" s="53"/>
      <c r="I51" s="53"/>
      <c r="J51" s="53"/>
      <c r="K51" s="53"/>
      <c r="L51" s="53"/>
      <c r="M51" s="85"/>
      <c r="N51" s="84">
        <v>8.4</v>
      </c>
      <c r="O51" s="85"/>
      <c r="P51" s="84">
        <v>4.8</v>
      </c>
      <c r="Q51" s="53">
        <v>6.4</v>
      </c>
      <c r="R51" s="53"/>
      <c r="S51" s="85">
        <v>7</v>
      </c>
      <c r="T51" s="77">
        <f t="shared" si="0"/>
        <v>39.6</v>
      </c>
      <c r="U51" s="53">
        <f t="shared" si="1"/>
        <v>0</v>
      </c>
      <c r="V51" s="53" t="str">
        <f t="shared" si="2"/>
        <v>0</v>
      </c>
      <c r="W51" s="19"/>
      <c r="X51" s="19"/>
      <c r="Y51" s="19"/>
      <c r="Z51" s="21"/>
      <c r="AA51" s="21"/>
    </row>
    <row r="52" spans="1:27">
      <c r="A52" s="16" t="s">
        <v>104</v>
      </c>
      <c r="B52" s="76" t="s">
        <v>29</v>
      </c>
      <c r="C52" s="84"/>
      <c r="D52" s="53"/>
      <c r="E52" s="53"/>
      <c r="F52" s="85"/>
      <c r="G52" s="84">
        <v>9</v>
      </c>
      <c r="H52" s="53"/>
      <c r="I52" s="53"/>
      <c r="J52" s="53"/>
      <c r="K52" s="53"/>
      <c r="L52" s="53"/>
      <c r="M52" s="85"/>
      <c r="N52" s="84"/>
      <c r="O52" s="85"/>
      <c r="P52" s="84"/>
      <c r="Q52" s="53"/>
      <c r="R52" s="53"/>
      <c r="S52" s="85"/>
      <c r="T52" s="77">
        <f t="shared" si="0"/>
        <v>9</v>
      </c>
      <c r="U52" s="53">
        <f t="shared" si="1"/>
        <v>0</v>
      </c>
      <c r="V52" s="53" t="str">
        <f t="shared" si="2"/>
        <v>0</v>
      </c>
      <c r="W52" s="4"/>
      <c r="X52" s="4"/>
      <c r="Y52" s="7"/>
    </row>
    <row r="53" spans="1:27">
      <c r="A53" s="16" t="s">
        <v>105</v>
      </c>
      <c r="B53" s="76" t="s">
        <v>29</v>
      </c>
      <c r="C53" s="84"/>
      <c r="D53" s="53"/>
      <c r="E53" s="53"/>
      <c r="F53" s="85"/>
      <c r="G53" s="84"/>
      <c r="H53" s="53"/>
      <c r="I53" s="53"/>
      <c r="J53" s="53"/>
      <c r="K53" s="53"/>
      <c r="L53" s="53"/>
      <c r="M53" s="85"/>
      <c r="N53" s="84"/>
      <c r="O53" s="85"/>
      <c r="P53" s="84"/>
      <c r="Q53" s="53"/>
      <c r="R53" s="53"/>
      <c r="S53" s="85"/>
      <c r="T53" s="77">
        <f t="shared" si="0"/>
        <v>0</v>
      </c>
      <c r="U53" s="53">
        <f t="shared" si="1"/>
        <v>0</v>
      </c>
      <c r="V53" s="53" t="str">
        <f t="shared" si="2"/>
        <v>0</v>
      </c>
      <c r="W53" s="4"/>
      <c r="X53" s="4"/>
      <c r="Y53" s="7"/>
    </row>
    <row r="54" spans="1:27">
      <c r="A54" s="16" t="s">
        <v>106</v>
      </c>
      <c r="B54" s="76" t="s">
        <v>29</v>
      </c>
      <c r="C54" s="84"/>
      <c r="D54" s="53"/>
      <c r="E54" s="53"/>
      <c r="F54" s="85"/>
      <c r="G54" s="84"/>
      <c r="H54" s="53"/>
      <c r="I54" s="53"/>
      <c r="J54" s="53"/>
      <c r="K54" s="53"/>
      <c r="L54" s="53">
        <v>180</v>
      </c>
      <c r="M54" s="85"/>
      <c r="N54" s="84"/>
      <c r="O54" s="85"/>
      <c r="P54" s="84"/>
      <c r="Q54" s="53"/>
      <c r="R54" s="53"/>
      <c r="S54" s="85"/>
      <c r="T54" s="77">
        <f t="shared" si="0"/>
        <v>180</v>
      </c>
      <c r="U54" s="53">
        <f t="shared" si="1"/>
        <v>0</v>
      </c>
      <c r="V54" s="53" t="str">
        <f t="shared" si="2"/>
        <v>0</v>
      </c>
      <c r="W54" s="19"/>
      <c r="X54" s="19"/>
      <c r="Y54" s="7"/>
    </row>
    <row r="55" spans="1:27">
      <c r="A55" s="16" t="s">
        <v>107</v>
      </c>
      <c r="B55" s="76" t="s">
        <v>29</v>
      </c>
      <c r="C55" s="84"/>
      <c r="D55" s="53"/>
      <c r="E55" s="53"/>
      <c r="F55" s="85"/>
      <c r="G55" s="84">
        <v>0.2</v>
      </c>
      <c r="H55" s="53">
        <v>0.22</v>
      </c>
      <c r="I55" s="53">
        <v>0.1</v>
      </c>
      <c r="J55" s="53">
        <v>0.2</v>
      </c>
      <c r="K55" s="53"/>
      <c r="L55" s="53"/>
      <c r="M55" s="85"/>
      <c r="N55" s="84"/>
      <c r="O55" s="85"/>
      <c r="P55" s="84">
        <v>0.24</v>
      </c>
      <c r="Q55" s="53"/>
      <c r="R55" s="53"/>
      <c r="S55" s="85"/>
      <c r="T55" s="77">
        <f t="shared" si="0"/>
        <v>0.96</v>
      </c>
      <c r="U55" s="53">
        <f t="shared" si="1"/>
        <v>0</v>
      </c>
      <c r="V55" s="53" t="str">
        <f t="shared" si="2"/>
        <v>0</v>
      </c>
      <c r="W55" s="19"/>
      <c r="X55" s="19"/>
      <c r="Y55" s="7"/>
    </row>
    <row r="56" spans="1:27">
      <c r="A56" s="16" t="s">
        <v>108</v>
      </c>
      <c r="B56" s="76" t="s">
        <v>29</v>
      </c>
      <c r="C56" s="84"/>
      <c r="D56" s="53"/>
      <c r="E56" s="53"/>
      <c r="F56" s="85"/>
      <c r="G56" s="84"/>
      <c r="H56" s="53"/>
      <c r="I56" s="53"/>
      <c r="J56" s="53"/>
      <c r="K56" s="53"/>
      <c r="L56" s="53"/>
      <c r="M56" s="85"/>
      <c r="N56" s="84">
        <v>6</v>
      </c>
      <c r="O56" s="85"/>
      <c r="P56" s="84"/>
      <c r="Q56" s="53"/>
      <c r="R56" s="53"/>
      <c r="S56" s="85"/>
      <c r="T56" s="77">
        <f t="shared" si="0"/>
        <v>6</v>
      </c>
      <c r="U56" s="53">
        <f t="shared" si="1"/>
        <v>0</v>
      </c>
      <c r="V56" s="53" t="str">
        <f t="shared" si="2"/>
        <v>0</v>
      </c>
      <c r="W56" s="4"/>
      <c r="X56" s="4"/>
      <c r="Y56" s="7"/>
    </row>
    <row r="57" spans="1:27">
      <c r="A57" s="16" t="s">
        <v>109</v>
      </c>
      <c r="B57" s="76" t="s">
        <v>29</v>
      </c>
      <c r="C57" s="84"/>
      <c r="D57" s="53"/>
      <c r="E57" s="53"/>
      <c r="F57" s="85"/>
      <c r="G57" s="84"/>
      <c r="H57" s="53"/>
      <c r="I57" s="53"/>
      <c r="J57" s="53"/>
      <c r="K57" s="53"/>
      <c r="L57" s="53"/>
      <c r="M57" s="85"/>
      <c r="N57" s="84"/>
      <c r="O57" s="85"/>
      <c r="P57" s="84"/>
      <c r="Q57" s="53"/>
      <c r="R57" s="53"/>
      <c r="S57" s="85"/>
      <c r="T57" s="77">
        <f t="shared" si="0"/>
        <v>0</v>
      </c>
      <c r="U57" s="53">
        <f t="shared" si="1"/>
        <v>0</v>
      </c>
      <c r="V57" s="53" t="str">
        <f t="shared" si="2"/>
        <v>0</v>
      </c>
      <c r="W57" s="4"/>
      <c r="X57" s="4"/>
      <c r="Y57" s="7"/>
    </row>
    <row r="58" spans="1:27">
      <c r="A58" s="16" t="s">
        <v>110</v>
      </c>
      <c r="B58" s="76" t="s">
        <v>29</v>
      </c>
      <c r="C58" s="84"/>
      <c r="D58" s="53"/>
      <c r="E58" s="53"/>
      <c r="F58" s="85"/>
      <c r="G58" s="84"/>
      <c r="H58" s="53"/>
      <c r="I58" s="53"/>
      <c r="J58" s="53"/>
      <c r="K58" s="53"/>
      <c r="L58" s="53"/>
      <c r="M58" s="85"/>
      <c r="N58" s="84"/>
      <c r="O58" s="85"/>
      <c r="P58" s="84">
        <v>18.5</v>
      </c>
      <c r="Q58" s="53"/>
      <c r="R58" s="53"/>
      <c r="S58" s="85"/>
      <c r="T58" s="77">
        <f t="shared" si="0"/>
        <v>18.5</v>
      </c>
      <c r="U58" s="53">
        <f t="shared" si="1"/>
        <v>0</v>
      </c>
      <c r="V58" s="53" t="str">
        <f t="shared" si="2"/>
        <v>0</v>
      </c>
      <c r="W58" s="4"/>
      <c r="X58" s="4"/>
      <c r="Y58" s="7"/>
    </row>
    <row r="59" spans="1:27">
      <c r="A59" s="16" t="s">
        <v>111</v>
      </c>
      <c r="B59" s="76" t="s">
        <v>29</v>
      </c>
      <c r="C59" s="84"/>
      <c r="D59" s="53"/>
      <c r="E59" s="53"/>
      <c r="F59" s="85"/>
      <c r="G59" s="84"/>
      <c r="H59" s="53">
        <v>10</v>
      </c>
      <c r="I59" s="53"/>
      <c r="J59" s="53"/>
      <c r="K59" s="53"/>
      <c r="L59" s="53"/>
      <c r="M59" s="85"/>
      <c r="N59" s="84"/>
      <c r="O59" s="85"/>
      <c r="P59" s="84"/>
      <c r="Q59" s="53"/>
      <c r="R59" s="53"/>
      <c r="S59" s="85"/>
      <c r="T59" s="77">
        <f t="shared" si="0"/>
        <v>10</v>
      </c>
      <c r="U59" s="53">
        <f t="shared" si="1"/>
        <v>0</v>
      </c>
      <c r="V59" s="53" t="str">
        <f t="shared" si="2"/>
        <v>0</v>
      </c>
      <c r="W59" s="4"/>
      <c r="X59" s="4"/>
      <c r="Y59" s="7"/>
    </row>
    <row r="60" spans="1:27">
      <c r="A60" s="16" t="s">
        <v>112</v>
      </c>
      <c r="B60" s="76" t="s">
        <v>29</v>
      </c>
      <c r="C60" s="84"/>
      <c r="D60" s="53"/>
      <c r="E60" s="53"/>
      <c r="F60" s="85"/>
      <c r="G60" s="84"/>
      <c r="H60" s="53"/>
      <c r="I60" s="53"/>
      <c r="J60" s="53"/>
      <c r="K60" s="53"/>
      <c r="L60" s="53"/>
      <c r="M60" s="85"/>
      <c r="N60" s="84"/>
      <c r="O60" s="85"/>
      <c r="P60" s="84"/>
      <c r="Q60" s="53"/>
      <c r="R60" s="53">
        <v>80</v>
      </c>
      <c r="S60" s="85"/>
      <c r="T60" s="77">
        <f t="shared" si="0"/>
        <v>80</v>
      </c>
      <c r="U60" s="53">
        <f t="shared" si="1"/>
        <v>0</v>
      </c>
      <c r="V60" s="53" t="str">
        <f t="shared" si="2"/>
        <v>0</v>
      </c>
      <c r="W60" s="4"/>
      <c r="X60" s="4"/>
      <c r="Y60" s="7"/>
    </row>
    <row r="61" spans="1:27">
      <c r="A61" s="16" t="s">
        <v>113</v>
      </c>
      <c r="B61" s="76" t="s">
        <v>29</v>
      </c>
      <c r="C61" s="84"/>
      <c r="D61" s="53"/>
      <c r="E61" s="53"/>
      <c r="F61" s="85"/>
      <c r="G61" s="84"/>
      <c r="H61" s="53"/>
      <c r="I61" s="53"/>
      <c r="J61" s="53"/>
      <c r="K61" s="53">
        <v>20</v>
      </c>
      <c r="L61" s="53"/>
      <c r="M61" s="85"/>
      <c r="N61" s="84"/>
      <c r="O61" s="85"/>
      <c r="P61" s="84"/>
      <c r="Q61" s="53"/>
      <c r="R61" s="53"/>
      <c r="S61" s="85"/>
      <c r="T61" s="77">
        <f t="shared" si="0"/>
        <v>20</v>
      </c>
      <c r="U61" s="53">
        <f t="shared" si="1"/>
        <v>0</v>
      </c>
      <c r="V61" s="53" t="str">
        <f t="shared" si="2"/>
        <v>0</v>
      </c>
      <c r="W61" s="4"/>
      <c r="X61" s="4"/>
      <c r="Y61" s="7"/>
    </row>
    <row r="62" spans="1:27">
      <c r="A62" s="16" t="s">
        <v>158</v>
      </c>
      <c r="B62" s="76" t="s">
        <v>29</v>
      </c>
      <c r="C62" s="84"/>
      <c r="D62" s="53"/>
      <c r="E62" s="53"/>
      <c r="F62" s="85"/>
      <c r="G62" s="84"/>
      <c r="H62" s="53">
        <v>20</v>
      </c>
      <c r="I62" s="53"/>
      <c r="J62" s="53"/>
      <c r="K62" s="53"/>
      <c r="L62" s="53"/>
      <c r="M62" s="85"/>
      <c r="N62" s="84"/>
      <c r="O62" s="85"/>
      <c r="P62" s="84"/>
      <c r="Q62" s="53"/>
      <c r="R62" s="53"/>
      <c r="S62" s="85"/>
      <c r="T62" s="77">
        <f t="shared" si="0"/>
        <v>20</v>
      </c>
      <c r="U62" s="53">
        <f t="shared" si="1"/>
        <v>0</v>
      </c>
      <c r="V62" s="53" t="str">
        <f t="shared" si="2"/>
        <v>0</v>
      </c>
      <c r="W62" s="4"/>
      <c r="X62" s="4"/>
      <c r="Y62" s="7"/>
    </row>
    <row r="63" spans="1:27" ht="17.25">
      <c r="A63" s="16" t="s">
        <v>114</v>
      </c>
      <c r="B63" s="76" t="s">
        <v>29</v>
      </c>
      <c r="C63" s="84"/>
      <c r="D63" s="20"/>
      <c r="E63" s="53"/>
      <c r="F63" s="85"/>
      <c r="G63" s="84"/>
      <c r="H63" s="53"/>
      <c r="I63" s="53"/>
      <c r="J63" s="53"/>
      <c r="K63" s="53"/>
      <c r="L63" s="53"/>
      <c r="M63" s="85"/>
      <c r="N63" s="84"/>
      <c r="O63" s="85"/>
      <c r="P63" s="84"/>
      <c r="Q63" s="53"/>
      <c r="R63" s="53"/>
      <c r="S63" s="85"/>
      <c r="T63" s="77">
        <f t="shared" si="0"/>
        <v>0</v>
      </c>
      <c r="U63" s="53">
        <f t="shared" si="1"/>
        <v>0</v>
      </c>
      <c r="V63" s="53" t="str">
        <f t="shared" si="2"/>
        <v>0</v>
      </c>
      <c r="W63" s="4"/>
      <c r="X63" s="4"/>
      <c r="Y63" s="7"/>
    </row>
    <row r="64" spans="1:27">
      <c r="A64" s="16" t="s">
        <v>115</v>
      </c>
      <c r="B64" s="76" t="s">
        <v>29</v>
      </c>
      <c r="C64" s="84"/>
      <c r="D64" s="53"/>
      <c r="E64" s="53"/>
      <c r="F64" s="85"/>
      <c r="G64" s="84"/>
      <c r="H64" s="53"/>
      <c r="I64" s="53"/>
      <c r="J64" s="53"/>
      <c r="K64" s="53"/>
      <c r="L64" s="53"/>
      <c r="M64" s="85"/>
      <c r="N64" s="84"/>
      <c r="O64" s="85"/>
      <c r="P64" s="84"/>
      <c r="Q64" s="53"/>
      <c r="R64" s="53"/>
      <c r="S64" s="85">
        <v>0.4</v>
      </c>
      <c r="T64" s="77">
        <f t="shared" si="0"/>
        <v>0.4</v>
      </c>
      <c r="U64" s="53">
        <f t="shared" si="1"/>
        <v>0</v>
      </c>
      <c r="V64" s="53" t="str">
        <f t="shared" si="2"/>
        <v>0</v>
      </c>
      <c r="W64" s="4"/>
      <c r="X64" s="4"/>
      <c r="Y64" s="7"/>
    </row>
    <row r="65" spans="1: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4"/>
      <c r="X65" s="4"/>
      <c r="Y65" s="7"/>
    </row>
    <row r="66" spans="1: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4"/>
      <c r="X66" s="4"/>
      <c r="Y66" s="7"/>
    </row>
    <row r="67" spans="1:25">
      <c r="A67" s="18"/>
      <c r="B67" s="18" t="s">
        <v>31</v>
      </c>
      <c r="C67" s="19"/>
      <c r="D67" s="19"/>
      <c r="E67" s="19"/>
      <c r="F67" s="19"/>
      <c r="G67" s="19"/>
      <c r="H67" s="19"/>
      <c r="I67" s="19"/>
      <c r="J67" s="19"/>
      <c r="K67" s="19"/>
      <c r="L67" s="19" t="s">
        <v>32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4"/>
      <c r="X67" s="4"/>
      <c r="Y67" s="7"/>
    </row>
    <row r="68" spans="1:25">
      <c r="A68" s="6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4"/>
      <c r="X68" s="4"/>
      <c r="Y68" s="7"/>
    </row>
    <row r="69" spans="1:25">
      <c r="A69" s="6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4"/>
      <c r="X69" s="4"/>
      <c r="Y69" s="7"/>
    </row>
  </sheetData>
  <pageMargins left="0.19685039370078741" right="0.19685039370078741" top="0.19685039370078741" bottom="0.19685039370078741" header="0.19685039370078741" footer="0.19685039370078741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пн 1н.</vt:lpstr>
      <vt:lpstr>вт 1 н.</vt:lpstr>
      <vt:lpstr>ср 1 н.</vt:lpstr>
      <vt:lpstr>чт 1 н.</vt:lpstr>
      <vt:lpstr>пт 1 н.</vt:lpstr>
      <vt:lpstr>пн 2 н.</vt:lpstr>
      <vt:lpstr>вт2н.</vt:lpstr>
      <vt:lpstr>ср 2 н.</vt:lpstr>
      <vt:lpstr>чт 2 н.</vt:lpstr>
      <vt:lpstr>пт 2 н.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Inna</cp:lastModifiedBy>
  <cp:lastPrinted>2022-04-18T19:39:35Z</cp:lastPrinted>
  <dcterms:created xsi:type="dcterms:W3CDTF">2016-04-06T06:19:20Z</dcterms:created>
  <dcterms:modified xsi:type="dcterms:W3CDTF">2022-04-19T04:38:00Z</dcterms:modified>
</cp:coreProperties>
</file>