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'стр.1_4'!$29:$32</definedName>
    <definedName name="_xlnm.Print_Titles" localSheetId="1">'стр.5_6'!$3:$6</definedName>
    <definedName name="_xlnm.Print_Area" localSheetId="0">'стр.1_4'!$A$1:$FE$128</definedName>
    <definedName name="_xlnm.Print_Area" localSheetId="1">'стр.5_6'!$A$1:$FO$48</definedName>
  </definedNames>
  <calcPr fullCalcOnLoad="1"/>
</workbook>
</file>

<file path=xl/sharedStrings.xml><?xml version="1.0" encoding="utf-8"?>
<sst xmlns="http://schemas.openxmlformats.org/spreadsheetml/2006/main" count="561" uniqueCount="324">
  <si>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</si>
  <si>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</si>
  <si>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</si>
  <si>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</si>
  <si>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</si>
  <si>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</si>
  <si>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</si>
  <si>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</si>
  <si>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</si>
  <si>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</si>
  <si>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</si>
  <si>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</si>
  <si>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</si>
  <si>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</si>
  <si>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</si>
  <si>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</si>
  <si>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</si>
  <si>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</si>
  <si>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</si>
  <si>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</si>
  <si>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</si>
  <si>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</si>
  <si>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</si>
  <si>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</si>
  <si>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</si>
  <si>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</si>
  <si>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</si>
  <si>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</si>
  <si>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</si>
  <si>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</si>
  <si>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</si>
  <si>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</si>
  <si>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</si>
  <si>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</si>
  <si>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</si>
  <si>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</si>
  <si>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</si>
  <si>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</si>
  <si>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</si>
  <si>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</si>
  <si>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</si>
  <si>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</si>
  <si>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</si>
  <si>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</si>
  <si>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</si>
  <si>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</si>
  <si>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</si>
  <si>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</si>
  <si>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</si>
  <si>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</si>
  <si>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</si>
  <si>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</si>
  <si>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</si>
  <si>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</si>
  <si>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</si>
  <si>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</si>
  <si>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</si>
  <si>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</si>
  <si>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</si>
  <si>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</si>
  <si>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</si>
  <si>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</si>
  <si>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</si>
  <si>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</si>
  <si>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</si>
  <si>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</si>
  <si>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</si>
  <si>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</si>
  <si>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</si>
  <si>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</si>
  <si>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</si>
  <si>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</si>
  <si>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</si>
  <si>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</si>
  <si>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</si>
  <si>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</si>
  <si>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</si>
  <si>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</si>
  <si>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</si>
  <si>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</si>
  <si>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</si>
  <si>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</si>
  <si>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</si>
  <si>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</si>
  <si>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</si>
  <si>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</si>
  <si>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2142</t>
  </si>
  <si>
    <t>131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</si>
  <si>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</si>
  <si>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</si>
  <si>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</si>
  <si>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</si>
  <si>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</si>
  <si>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</si>
  <si>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</si>
  <si>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</si>
  <si>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</si>
  <si>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</si>
  <si>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</si>
  <si>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</si>
  <si>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</si>
  <si>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</si>
  <si>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</si>
  <si>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</si>
  <si>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</si>
  <si>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</si>
  <si>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</si>
  <si>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</si>
  <si>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</si>
  <si>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2600</t>
  </si>
  <si>
    <t>2610</t>
  </si>
  <si>
    <t>закупку товаров, работ, услуг в целях капитального ремонта государственного (муниципального) имущества</t>
  </si>
  <si>
    <t>243</t>
  </si>
  <si>
    <t>прочую закупку товаров, работ и услуг, всего</t>
  </si>
  <si>
    <t>244</t>
  </si>
  <si>
    <t>из них: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</si>
  <si>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</si>
  <si>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</si>
  <si>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</si>
  <si>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t>3010</t>
  </si>
  <si>
    <t>3020</t>
  </si>
  <si>
    <t>3030</t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</si>
  <si>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</si>
  <si>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</si>
  <si>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</si>
  <si>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</si>
  <si>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</si>
  <si>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</si>
  <si>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</si>
  <si>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</si>
  <si>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</si>
  <si>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</si>
  <si>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</si>
  <si>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</si>
  <si>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</si>
  <si>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</si>
  <si>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</si>
  <si>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</si>
  <si>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</si>
  <si>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</si>
  <si>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</si>
  <si>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</si>
  <si>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</si>
  <si>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</si>
  <si>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</si>
  <si>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</si>
  <si>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</si>
  <si>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</si>
  <si>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</si>
  <si>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</si>
  <si>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</si>
  <si>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</si>
  <si>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</si>
  <si>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</si>
  <si>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</si>
  <si>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</si>
  <si>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</si>
  <si>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</si>
  <si>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</si>
  <si>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</si>
  <si>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</si>
  <si>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</si>
  <si>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26440</t>
  </si>
  <si>
    <t>1.4.4.1</t>
  </si>
  <si>
    <t>26441</t>
  </si>
  <si>
    <t>1.4.4.2</t>
  </si>
  <si>
    <t>26442</t>
  </si>
  <si>
    <t>за счет прочих источников финансового обеспечения</t>
  </si>
  <si>
    <t>в соответствии с Федеральным законом № 223-ФЗ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</si>
  <si>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</si>
  <si>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</si>
  <si>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</si>
  <si>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</si>
  <si>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</si>
  <si>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</si>
  <si>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</si>
  <si>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</si>
  <si>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</si>
  <si>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</si>
  <si>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</si>
  <si>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</si>
  <si>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</si>
  <si>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200</t>
  </si>
  <si>
    <t>210</t>
  </si>
  <si>
    <t>211</t>
  </si>
  <si>
    <t>213</t>
  </si>
  <si>
    <t>291</t>
  </si>
  <si>
    <t>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</si>
  <si>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</si>
  <si>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</si>
  <si>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</si>
  <si>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</si>
  <si>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</si>
  <si>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</si>
  <si>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</si>
  <si>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223</t>
  </si>
  <si>
    <t>225</t>
  </si>
  <si>
    <t>226</t>
  </si>
  <si>
    <t>227</t>
  </si>
  <si>
    <t>346</t>
  </si>
  <si>
    <t>349</t>
  </si>
  <si>
    <t>221</t>
  </si>
  <si>
    <t xml:space="preserve">доходы от оказания платных услуг (работ) потребителям соответствующих услуг (работ)
</t>
  </si>
  <si>
    <t xml:space="preserve">доходы от операционной  аренды
</t>
  </si>
  <si>
    <t>121</t>
  </si>
  <si>
    <t>1410</t>
  </si>
  <si>
    <t>пожертвования</t>
  </si>
  <si>
    <t>2111</t>
  </si>
  <si>
    <t>в том числе:
субсидии на финансовое обеспечение выполнения муниципального задания</t>
  </si>
  <si>
    <t>в том числе:
за счет субсидии на финансовое обеспечение выполнения муниципального задания</t>
  </si>
  <si>
    <t xml:space="preserve">
за счет субсидии на финансовое обеспечение выполнения муниципального задания</t>
  </si>
  <si>
    <t>2112</t>
  </si>
  <si>
    <t>в том числе:
за счет собственных доходов учреждения</t>
  </si>
  <si>
    <t xml:space="preserve">
за счет субсидии на иные цели</t>
  </si>
  <si>
    <t>2121</t>
  </si>
  <si>
    <t>266</t>
  </si>
  <si>
    <t>2122</t>
  </si>
  <si>
    <t>2113</t>
  </si>
  <si>
    <t>2123</t>
  </si>
  <si>
    <t>212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</si>
  <si>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</si>
  <si>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</si>
  <si>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</si>
  <si>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</si>
  <si>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</si>
  <si>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</si>
  <si>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</si>
  <si>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</si>
  <si>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</si>
  <si>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2143</t>
  </si>
  <si>
    <t>2212</t>
  </si>
  <si>
    <t>264</t>
  </si>
  <si>
    <t>2331</t>
  </si>
  <si>
    <t>292</t>
  </si>
  <si>
    <t>2332</t>
  </si>
  <si>
    <t xml:space="preserve">в том числе:
</t>
  </si>
  <si>
    <t>2611</t>
  </si>
  <si>
    <t>222</t>
  </si>
  <si>
    <t>транспортные услуги</t>
  </si>
  <si>
    <t xml:space="preserve">увеличение стоимости лекарственных препаратов и материалов, применяемых в медицинских целях       </t>
  </si>
  <si>
    <t>341</t>
  </si>
  <si>
    <t>342</t>
  </si>
  <si>
    <t>343</t>
  </si>
  <si>
    <t>344</t>
  </si>
  <si>
    <t xml:space="preserve">увеличение стоимости продуктов питания      </t>
  </si>
  <si>
    <t xml:space="preserve">увеличение стоимости горюче-смазочных материалов       </t>
  </si>
  <si>
    <t xml:space="preserve">увеличение стоимости строительных материалов        </t>
  </si>
  <si>
    <t>345</t>
  </si>
  <si>
    <t xml:space="preserve">увеличение стоимости мягкого инвентаря            </t>
  </si>
  <si>
    <t>293</t>
  </si>
  <si>
    <t xml:space="preserve">Порядку составления и утверждения плана финансово - хозяйственной
деятельности муниципальных образовательных учреждений Егорлыкского района
</t>
  </si>
  <si>
    <t>189</t>
  </si>
  <si>
    <t>целевые субсидии</t>
  </si>
  <si>
    <t>субсидии на осуществление капитальных вложений</t>
  </si>
  <si>
    <t>1420</t>
  </si>
  <si>
    <t>1430</t>
  </si>
  <si>
    <t>2640</t>
  </si>
  <si>
    <t>Код по бюджетной классификации Российской Федерации 10.1</t>
  </si>
  <si>
    <t>4.1</t>
  </si>
  <si>
    <t>1.3.1</t>
  </si>
  <si>
    <t>1.3.2</t>
  </si>
  <si>
    <t>26310</t>
  </si>
  <si>
    <t>26310.1</t>
  </si>
  <si>
    <t>26320</t>
  </si>
  <si>
    <t>из них "10.1":</t>
  </si>
  <si>
    <t>26421.1</t>
  </si>
  <si>
    <t>26430.1</t>
  </si>
  <si>
    <t>23</t>
  </si>
  <si>
    <t>2650</t>
  </si>
  <si>
    <t>247</t>
  </si>
  <si>
    <t xml:space="preserve">Закупка энергетических ресурсов, всего
</t>
  </si>
  <si>
    <t>Приложение №1</t>
  </si>
  <si>
    <t>907</t>
  </si>
  <si>
    <t>6109010512</t>
  </si>
  <si>
    <t>610901001</t>
  </si>
  <si>
    <t>отдел образования Администрации Егорлыкского района</t>
  </si>
  <si>
    <t>Главный бухгалтер</t>
  </si>
  <si>
    <t>уточнить сумму на воду</t>
  </si>
  <si>
    <t>310</t>
  </si>
  <si>
    <t>остаток на нач.года 132148,57</t>
  </si>
  <si>
    <t xml:space="preserve">                   увеличение стоимости основных средств</t>
  </si>
  <si>
    <t>Муниципальное бюджетное образовательное учреждение дополнительного образования Егорлыкский Центр внешкольной работы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</si>
  <si>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</si>
  <si>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8800+11300</t>
  </si>
  <si>
    <t>бт</t>
  </si>
  <si>
    <t>иные</t>
  </si>
  <si>
    <t>С.М.Терещенко</t>
  </si>
  <si>
    <t>платные</t>
  </si>
  <si>
    <t>стр.26000+стр.26500</t>
  </si>
  <si>
    <t>из них "10.2":</t>
  </si>
  <si>
    <t>26310.2</t>
  </si>
  <si>
    <t>26430.2</t>
  </si>
  <si>
    <t>8(86370) 21-4-73</t>
  </si>
  <si>
    <r>
      <t xml:space="preserve"> г.</t>
    </r>
    <r>
      <rPr>
        <b/>
        <vertAlign val="superscript"/>
        <sz val="10"/>
        <rFont val="Times New Roman"/>
        <family val="1"/>
      </rPr>
      <t>2</t>
    </r>
  </si>
  <si>
    <r>
      <t xml:space="preserve">Код по бюджетной классификации Российской Федерации </t>
    </r>
    <r>
      <rPr>
        <b/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</si>
  <si>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b/>
        <vertAlign val="superscript"/>
        <sz val="8"/>
        <rFont val="Times New Roman"/>
        <family val="1"/>
      </rPr>
      <t>4</t>
    </r>
  </si>
  <si>
    <r>
      <t xml:space="preserve">Остаток средств на начало текущего финансового года </t>
    </r>
    <r>
      <rPr>
        <b/>
        <vertAlign val="superscript"/>
        <sz val="8"/>
        <rFont val="Times New Roman"/>
        <family val="1"/>
      </rPr>
      <t>5</t>
    </r>
  </si>
  <si>
    <r>
      <t xml:space="preserve">Остаток средств на конец текущего финансового года </t>
    </r>
    <r>
      <rPr>
        <b/>
        <vertAlign val="superscript"/>
        <sz val="8"/>
        <rFont val="Times New Roman"/>
        <family val="1"/>
      </rPr>
      <t>5</t>
    </r>
  </si>
  <si>
    <r>
      <t xml:space="preserve">прочие поступления, всего </t>
    </r>
    <r>
      <rPr>
        <b/>
        <vertAlign val="superscript"/>
        <sz val="8"/>
        <rFont val="Times New Roman"/>
        <family val="1"/>
      </rPr>
      <t>6</t>
    </r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</si>
  <si>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</si>
  <si>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r>
      <t xml:space="preserve">в том числе:
налог на прибыль </t>
    </r>
    <r>
      <rPr>
        <b/>
        <vertAlign val="superscript"/>
        <sz val="8"/>
        <rFont val="Times New Roman"/>
        <family val="1"/>
      </rPr>
      <t>8</t>
    </r>
  </si>
  <si>
    <r>
      <t xml:space="preserve">налог на добавленную стоимость </t>
    </r>
    <r>
      <rPr>
        <b/>
        <vertAlign val="superscript"/>
        <sz val="8"/>
        <rFont val="Times New Roman"/>
        <family val="1"/>
      </rPr>
      <t>8</t>
    </r>
  </si>
  <si>
    <r>
      <t xml:space="preserve">прочие налоги, уменьшающие доход </t>
    </r>
    <r>
      <rPr>
        <b/>
        <vertAlign val="superscript"/>
        <sz val="8"/>
        <rFont val="Times New Roman"/>
        <family val="1"/>
      </rPr>
      <t>8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</si>
  <si>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b/>
        <vertAlign val="superscript"/>
        <sz val="8"/>
        <rFont val="Times New Roman"/>
        <family val="1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</si>
  <si>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b/>
        <vertAlign val="superscript"/>
        <sz val="8"/>
        <rFont val="Times New Roman"/>
        <family val="1"/>
      </rPr>
      <t>12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</si>
  <si>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b/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</si>
  <si>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b/>
        <vertAlign val="superscript"/>
        <sz val="8"/>
        <rFont val="Times New Roman"/>
        <family val="1"/>
      </rPr>
      <t>13</t>
    </r>
  </si>
  <si>
    <r>
      <t xml:space="preserve">в соответствии с Федеральным законом № 223-ФЗ </t>
    </r>
    <r>
      <rPr>
        <b/>
        <vertAlign val="superscript"/>
        <sz val="8"/>
        <rFont val="Times New Roman"/>
        <family val="1"/>
      </rPr>
      <t>14</t>
    </r>
  </si>
  <si>
    <r>
      <t xml:space="preserve">за счет субсидий, предоставляемых на осуществление капитальных вложений </t>
    </r>
    <r>
      <rPr>
        <b/>
        <vertAlign val="superscript"/>
        <sz val="8"/>
        <rFont val="Times New Roman"/>
        <family val="1"/>
      </rPr>
      <t>15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</si>
  <si>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b/>
        <vertAlign val="superscript"/>
        <sz val="8"/>
        <rFont val="Times New Roman"/>
        <family val="1"/>
      </rPr>
      <t>16</t>
    </r>
  </si>
  <si>
    <t>24</t>
  </si>
  <si>
    <t>Е.П.Данилюк</t>
  </si>
  <si>
    <t>Директор</t>
  </si>
  <si>
    <t>00</t>
  </si>
  <si>
    <t>0</t>
  </si>
  <si>
    <t>25</t>
  </si>
  <si>
    <t>26</t>
  </si>
  <si>
    <t>20</t>
  </si>
  <si>
    <t>февраля</t>
  </si>
  <si>
    <t>603Х6227</t>
  </si>
  <si>
    <t>869000</t>
  </si>
  <si>
    <t>18</t>
  </si>
  <si>
    <t>марта</t>
  </si>
  <si>
    <t>18.03.2024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</si>
</sst>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##0.00"/>
  </numFmts>
  <fonts count="53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color indexed="10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9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 horizontal="left" indent="4"/>
    </xf>
    <xf numFmtId="0" fontId="7" fillId="0" borderId="18" xfId="0" applyNumberFormat="1" applyFont="1" applyBorder="1" applyAlignment="1">
      <alignment horizontal="left" indent="4"/>
    </xf>
    <xf numFmtId="49" fontId="7" fillId="33" borderId="19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2" fillId="33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12" fillId="33" borderId="0" xfId="0" applyNumberFormat="1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49" fontId="7" fillId="0" borderId="16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 indent="4"/>
    </xf>
    <xf numFmtId="0" fontId="7" fillId="0" borderId="18" xfId="0" applyNumberFormat="1" applyFont="1" applyBorder="1" applyAlignment="1">
      <alignment horizontal="left" indent="4"/>
    </xf>
    <xf numFmtId="0" fontId="3" fillId="0" borderId="11" xfId="0" applyNumberFormat="1" applyFont="1" applyBorder="1" applyAlignment="1">
      <alignment horizontal="left" vertical="top" wrapText="1" indent="3"/>
    </xf>
    <xf numFmtId="0" fontId="3" fillId="0" borderId="11" xfId="0" applyNumberFormat="1" applyFont="1" applyBorder="1" applyAlignment="1">
      <alignment horizontal="left" vertical="top" indent="3"/>
    </xf>
    <xf numFmtId="0" fontId="3" fillId="0" borderId="21" xfId="0" applyNumberFormat="1" applyFont="1" applyBorder="1" applyAlignment="1">
      <alignment horizontal="left" vertical="top" indent="3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 indent="4"/>
    </xf>
    <xf numFmtId="0" fontId="3" fillId="0" borderId="22" xfId="0" applyNumberFormat="1" applyFont="1" applyBorder="1" applyAlignment="1">
      <alignment horizontal="left" indent="4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indent="2"/>
    </xf>
    <xf numFmtId="49" fontId="3" fillId="0" borderId="2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4" xfId="0" applyNumberFormat="1" applyFont="1" applyFill="1" applyBorder="1" applyAlignment="1">
      <alignment horizontal="center"/>
    </xf>
    <xf numFmtId="4" fontId="7" fillId="35" borderId="17" xfId="0" applyNumberFormat="1" applyFont="1" applyFill="1" applyBorder="1" applyAlignment="1">
      <alignment horizontal="center"/>
    </xf>
    <xf numFmtId="4" fontId="7" fillId="35" borderId="20" xfId="0" applyNumberFormat="1" applyFont="1" applyFill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5" borderId="24" xfId="0" applyNumberFormat="1" applyFont="1" applyFill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/>
    </xf>
    <xf numFmtId="49" fontId="7" fillId="35" borderId="20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4" fontId="7" fillId="33" borderId="31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left" wrapText="1" indent="3"/>
    </xf>
    <xf numFmtId="0" fontId="3" fillId="0" borderId="17" xfId="0" applyNumberFormat="1" applyFont="1" applyBorder="1" applyAlignment="1">
      <alignment horizontal="left" indent="3"/>
    </xf>
    <xf numFmtId="0" fontId="3" fillId="0" borderId="18" xfId="0" applyNumberFormat="1" applyFont="1" applyBorder="1" applyAlignment="1">
      <alignment horizontal="left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indent="3"/>
    </xf>
    <xf numFmtId="49" fontId="3" fillId="0" borderId="3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35" borderId="16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5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indent="1"/>
    </xf>
    <xf numFmtId="4" fontId="7" fillId="0" borderId="24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indent="4"/>
    </xf>
    <xf numFmtId="0" fontId="7" fillId="0" borderId="1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3"/>
    </xf>
    <xf numFmtId="49" fontId="7" fillId="33" borderId="16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left" wrapText="1" indent="3"/>
    </xf>
    <xf numFmtId="4" fontId="7" fillId="33" borderId="16" xfId="0" applyNumberFormat="1" applyFont="1" applyFill="1" applyBorder="1" applyAlignment="1">
      <alignment horizontal="center" vertical="top"/>
    </xf>
    <xf numFmtId="4" fontId="7" fillId="33" borderId="14" xfId="0" applyNumberFormat="1" applyFont="1" applyFill="1" applyBorder="1" applyAlignment="1">
      <alignment horizontal="center" vertical="top"/>
    </xf>
    <xf numFmtId="4" fontId="7" fillId="33" borderId="15" xfId="0" applyNumberFormat="1" applyFont="1" applyFill="1" applyBorder="1" applyAlignment="1">
      <alignment horizontal="center" vertical="top"/>
    </xf>
    <xf numFmtId="4" fontId="7" fillId="33" borderId="32" xfId="0" applyNumberFormat="1" applyFont="1" applyFill="1" applyBorder="1" applyAlignment="1">
      <alignment horizontal="center" vertical="top"/>
    </xf>
    <xf numFmtId="4" fontId="7" fillId="33" borderId="0" xfId="0" applyNumberFormat="1" applyFont="1" applyFill="1" applyBorder="1" applyAlignment="1">
      <alignment horizontal="center" vertical="top"/>
    </xf>
    <xf numFmtId="4" fontId="7" fillId="33" borderId="33" xfId="0" applyNumberFormat="1" applyFont="1" applyFill="1" applyBorder="1" applyAlignment="1">
      <alignment horizontal="center" vertical="top"/>
    </xf>
    <xf numFmtId="4" fontId="7" fillId="33" borderId="24" xfId="0" applyNumberFormat="1" applyFont="1" applyFill="1" applyBorder="1" applyAlignment="1">
      <alignment horizontal="center" vertical="top"/>
    </xf>
    <xf numFmtId="4" fontId="7" fillId="33" borderId="17" xfId="0" applyNumberFormat="1" applyFont="1" applyFill="1" applyBorder="1" applyAlignment="1">
      <alignment horizontal="center" vertical="top"/>
    </xf>
    <xf numFmtId="4" fontId="7" fillId="33" borderId="20" xfId="0" applyNumberFormat="1" applyFont="1" applyFill="1" applyBorder="1" applyAlignment="1">
      <alignment horizontal="center" vertical="top"/>
    </xf>
    <xf numFmtId="0" fontId="3" fillId="0" borderId="3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33" borderId="17" xfId="0" applyNumberFormat="1" applyFont="1" applyFill="1" applyBorder="1" applyAlignment="1">
      <alignment horizontal="left" indent="3"/>
    </xf>
    <xf numFmtId="0" fontId="3" fillId="33" borderId="18" xfId="0" applyNumberFormat="1" applyFont="1" applyFill="1" applyBorder="1" applyAlignment="1">
      <alignment horizontal="left" indent="3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49" fontId="7" fillId="0" borderId="3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49" fontId="9" fillId="33" borderId="35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" fontId="3" fillId="33" borderId="38" xfId="0" applyNumberFormat="1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center"/>
    </xf>
    <xf numFmtId="4" fontId="3" fillId="33" borderId="39" xfId="0" applyNumberFormat="1" applyFont="1" applyFill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wrapText="1" indent="1"/>
    </xf>
    <xf numFmtId="0" fontId="3" fillId="33" borderId="11" xfId="0" applyNumberFormat="1" applyFont="1" applyFill="1" applyBorder="1" applyAlignment="1">
      <alignment horizontal="left" indent="1"/>
    </xf>
    <xf numFmtId="0" fontId="12" fillId="0" borderId="14" xfId="0" applyNumberFormat="1" applyFont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3" fillId="33" borderId="33" xfId="0" applyNumberFormat="1" applyFont="1" applyFill="1" applyBorder="1" applyAlignment="1">
      <alignment/>
    </xf>
    <xf numFmtId="49" fontId="3" fillId="33" borderId="40" xfId="0" applyNumberFormat="1" applyFont="1" applyFill="1" applyBorder="1" applyAlignment="1">
      <alignment/>
    </xf>
    <xf numFmtId="49" fontId="3" fillId="33" borderId="41" xfId="0" applyNumberFormat="1" applyFont="1" applyFill="1" applyBorder="1" applyAlignment="1">
      <alignment/>
    </xf>
    <xf numFmtId="49" fontId="3" fillId="33" borderId="42" xfId="0" applyNumberFormat="1" applyFont="1" applyFill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33" borderId="38" xfId="0" applyNumberFormat="1" applyFont="1" applyFill="1" applyBorder="1" applyAlignment="1">
      <alignment horizontal="center"/>
    </xf>
    <xf numFmtId="0" fontId="7" fillId="33" borderId="36" xfId="0" applyNumberFormat="1" applyFont="1" applyFill="1" applyBorder="1" applyAlignment="1">
      <alignment horizontal="center"/>
    </xf>
    <xf numFmtId="0" fontId="7" fillId="33" borderId="39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horizontal="center"/>
    </xf>
    <xf numFmtId="0" fontId="7" fillId="33" borderId="27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" fontId="16" fillId="33" borderId="16" xfId="0" applyNumberFormat="1" applyFont="1" applyFill="1" applyBorder="1" applyAlignment="1">
      <alignment horizontal="center"/>
    </xf>
    <xf numFmtId="4" fontId="16" fillId="33" borderId="14" xfId="0" applyNumberFormat="1" applyFont="1" applyFill="1" applyBorder="1" applyAlignment="1">
      <alignment horizontal="center"/>
    </xf>
    <xf numFmtId="4" fontId="16" fillId="33" borderId="15" xfId="0" applyNumberFormat="1" applyFont="1" applyFill="1" applyBorder="1" applyAlignment="1">
      <alignment horizontal="center"/>
    </xf>
    <xf numFmtId="0" fontId="12" fillId="33" borderId="14" xfId="0" applyNumberFormat="1" applyFont="1" applyFill="1" applyBorder="1" applyAlignment="1">
      <alignment horizontal="center" vertical="top"/>
    </xf>
    <xf numFmtId="0" fontId="3" fillId="33" borderId="16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49" fontId="3" fillId="33" borderId="41" xfId="0" applyNumberFormat="1" applyFont="1" applyFill="1" applyBorder="1" applyAlignment="1">
      <alignment horizontal="center"/>
    </xf>
    <xf numFmtId="49" fontId="3" fillId="33" borderId="42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left" wrapText="1" indent="4"/>
    </xf>
    <xf numFmtId="0" fontId="3" fillId="33" borderId="14" xfId="0" applyNumberFormat="1" applyFont="1" applyFill="1" applyBorder="1" applyAlignment="1">
      <alignment horizontal="left" indent="4"/>
    </xf>
    <xf numFmtId="0" fontId="3" fillId="33" borderId="22" xfId="0" applyNumberFormat="1" applyFont="1" applyFill="1" applyBorder="1" applyAlignment="1">
      <alignment horizontal="left" indent="4"/>
    </xf>
    <xf numFmtId="4" fontId="7" fillId="33" borderId="38" xfId="0" applyNumberFormat="1" applyFont="1" applyFill="1" applyBorder="1" applyAlignment="1">
      <alignment horizontal="center"/>
    </xf>
    <xf numFmtId="4" fontId="7" fillId="33" borderId="36" xfId="0" applyNumberFormat="1" applyFont="1" applyFill="1" applyBorder="1" applyAlignment="1">
      <alignment horizontal="center"/>
    </xf>
    <xf numFmtId="4" fontId="7" fillId="33" borderId="39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4" fontId="16" fillId="33" borderId="12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wrapText="1" indent="3"/>
    </xf>
    <xf numFmtId="0" fontId="3" fillId="33" borderId="11" xfId="0" applyNumberFormat="1" applyFont="1" applyFill="1" applyBorder="1" applyAlignment="1">
      <alignment horizontal="left" indent="3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wrapText="1" indent="2"/>
    </xf>
    <xf numFmtId="0" fontId="3" fillId="33" borderId="11" xfId="0" applyNumberFormat="1" applyFont="1" applyFill="1" applyBorder="1" applyAlignment="1">
      <alignment horizontal="left" indent="2"/>
    </xf>
    <xf numFmtId="49" fontId="3" fillId="33" borderId="29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33" borderId="28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0" fontId="3" fillId="33" borderId="32" xfId="0" applyNumberFormat="1" applyFont="1" applyFill="1" applyBorder="1" applyAlignment="1">
      <alignment/>
    </xf>
    <xf numFmtId="0" fontId="3" fillId="33" borderId="41" xfId="0" applyNumberFormat="1" applyFont="1" applyFill="1" applyBorder="1" applyAlignment="1">
      <alignment/>
    </xf>
    <xf numFmtId="0" fontId="3" fillId="33" borderId="43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21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0" fontId="7" fillId="33" borderId="24" xfId="0" applyNumberFormat="1" applyFont="1" applyFill="1" applyBorder="1" applyAlignment="1">
      <alignment horizontal="left" wrapText="1" indent="4"/>
    </xf>
    <xf numFmtId="0" fontId="7" fillId="33" borderId="17" xfId="0" applyNumberFormat="1" applyFont="1" applyFill="1" applyBorder="1" applyAlignment="1">
      <alignment horizontal="left" indent="4"/>
    </xf>
    <xf numFmtId="0" fontId="7" fillId="33" borderId="20" xfId="0" applyNumberFormat="1" applyFont="1" applyFill="1" applyBorder="1" applyAlignment="1">
      <alignment horizontal="left" indent="4"/>
    </xf>
    <xf numFmtId="0" fontId="7" fillId="33" borderId="10" xfId="0" applyNumberFormat="1" applyFont="1" applyFill="1" applyBorder="1" applyAlignment="1">
      <alignment horizontal="left" wrapText="1" indent="4"/>
    </xf>
    <xf numFmtId="0" fontId="7" fillId="33" borderId="11" xfId="0" applyNumberFormat="1" applyFont="1" applyFill="1" applyBorder="1" applyAlignment="1">
      <alignment horizontal="left" indent="4"/>
    </xf>
    <xf numFmtId="0" fontId="7" fillId="33" borderId="12" xfId="0" applyNumberFormat="1" applyFont="1" applyFill="1" applyBorder="1" applyAlignment="1">
      <alignment horizontal="left" indent="4"/>
    </xf>
    <xf numFmtId="49" fontId="7" fillId="33" borderId="17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7" fillId="33" borderId="25" xfId="0" applyNumberFormat="1" applyFont="1" applyFill="1" applyBorder="1" applyAlignment="1">
      <alignment horizontal="left" wrapText="1" indent="4"/>
    </xf>
    <xf numFmtId="0" fontId="7" fillId="33" borderId="26" xfId="0" applyNumberFormat="1" applyFont="1" applyFill="1" applyBorder="1" applyAlignment="1">
      <alignment horizontal="left" indent="4"/>
    </xf>
    <xf numFmtId="0" fontId="7" fillId="33" borderId="27" xfId="0" applyNumberFormat="1" applyFont="1" applyFill="1" applyBorder="1" applyAlignment="1">
      <alignment horizontal="left" indent="4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right"/>
    </xf>
    <xf numFmtId="0" fontId="3" fillId="33" borderId="14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/>
    </xf>
    <xf numFmtId="0" fontId="15" fillId="33" borderId="11" xfId="0" applyNumberFormat="1" applyFont="1" applyFill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26"/>
  <sheetViews>
    <sheetView showGridLines="0" tabSelected="1" view="pageBreakPreview" zoomScale="115" zoomScaleSheetLayoutView="115" zoomScalePageLayoutView="0" workbookViewId="0" topLeftCell="A1">
      <selection activeCell="CS13" sqref="CS13"/>
    </sheetView>
  </sheetViews>
  <sheetFormatPr defaultColWidth="0.875" defaultRowHeight="12.75"/>
  <cols>
    <col min="1" max="9" width="0.875" style="1" customWidth="1"/>
    <col min="10" max="10" width="4.00390625" style="1" customWidth="1"/>
    <col min="11" max="59" width="0.875" style="1" customWidth="1"/>
    <col min="60" max="60" width="0.6171875" style="1" customWidth="1"/>
    <col min="61" max="61" width="2.375" style="1" customWidth="1"/>
    <col min="62" max="130" width="0.875" style="1" customWidth="1"/>
    <col min="131" max="131" width="8.50390625" style="1" bestFit="1" customWidth="1"/>
    <col min="132" max="139" width="0.875" style="1" customWidth="1"/>
    <col min="140" max="140" width="7.00390625" style="1" customWidth="1"/>
    <col min="141" max="160" width="0.875" style="1" customWidth="1"/>
    <col min="161" max="161" width="5.875" style="1" customWidth="1"/>
    <col min="162" max="164" width="0.875" style="1" customWidth="1"/>
    <col min="165" max="165" width="6.125" style="1" bestFit="1" customWidth="1"/>
    <col min="166" max="166" width="8.50390625" style="1" customWidth="1"/>
    <col min="167" max="170" width="0.875" style="1" customWidth="1"/>
    <col min="171" max="171" width="11.50390625" style="1" bestFit="1" customWidth="1"/>
    <col min="172" max="176" width="0.875" style="1" customWidth="1"/>
    <col min="177" max="177" width="10.00390625" style="1" bestFit="1" customWidth="1"/>
    <col min="178" max="178" width="10.875" style="1" bestFit="1" customWidth="1"/>
    <col min="179" max="16384" width="0.875" style="1" customWidth="1"/>
  </cols>
  <sheetData>
    <row r="1" spans="110:161" s="3" customFormat="1" ht="9.75"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</row>
    <row r="2" spans="106:161" s="15" customFormat="1" ht="9">
      <c r="DB2" s="223" t="s">
        <v>271</v>
      </c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</row>
    <row r="3" spans="106:161" s="15" customFormat="1" ht="42" customHeight="1">
      <c r="DB3" s="224" t="s">
        <v>250</v>
      </c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</row>
    <row r="4" s="3" customFormat="1" ht="6" customHeight="1"/>
    <row r="5" spans="1:161" s="15" customFormat="1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</row>
    <row r="6" spans="1:161" s="3" customFormat="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s="15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222" t="s">
        <v>22</v>
      </c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</row>
    <row r="8" spans="1:161" s="15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225" t="s">
        <v>312</v>
      </c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</row>
    <row r="9" spans="1:161" s="16" customFormat="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90" t="s">
        <v>17</v>
      </c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 s="15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</row>
    <row r="11" spans="1:161" s="16" customFormat="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90" t="s">
        <v>18</v>
      </c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1" s="15" customFormat="1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7"/>
      <c r="EK12" s="7"/>
      <c r="EL12" s="87" t="s">
        <v>311</v>
      </c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</row>
    <row r="13" spans="1:161" s="16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90" t="s">
        <v>19</v>
      </c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7"/>
      <c r="EK13" s="7"/>
      <c r="EL13" s="90" t="s">
        <v>20</v>
      </c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</row>
    <row r="14" spans="1:161" s="15" customFormat="1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91" t="s">
        <v>21</v>
      </c>
      <c r="DX14" s="91"/>
      <c r="DY14" s="88" t="s">
        <v>321</v>
      </c>
      <c r="DZ14" s="88"/>
      <c r="EA14" s="88"/>
      <c r="EB14" s="92" t="s">
        <v>21</v>
      </c>
      <c r="EC14" s="92"/>
      <c r="ED14" s="7"/>
      <c r="EE14" s="88" t="s">
        <v>322</v>
      </c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91">
        <v>20</v>
      </c>
      <c r="EU14" s="91"/>
      <c r="EV14" s="91"/>
      <c r="EW14" s="89" t="s">
        <v>310</v>
      </c>
      <c r="EX14" s="89"/>
      <c r="EY14" s="89"/>
      <c r="EZ14" s="7" t="s">
        <v>3</v>
      </c>
      <c r="FA14" s="7"/>
      <c r="FB14" s="7"/>
      <c r="FC14" s="7"/>
      <c r="FD14" s="7"/>
      <c r="FE14" s="7"/>
    </row>
    <row r="15" spans="1:161" s="3" customFormat="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s="2" customFormat="1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8" t="s">
        <v>24</v>
      </c>
      <c r="CS16" s="89" t="s">
        <v>181</v>
      </c>
      <c r="CT16" s="89"/>
      <c r="CU16" s="89"/>
      <c r="CV16" s="7" t="s">
        <v>3</v>
      </c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2" customFormat="1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91" t="s">
        <v>25</v>
      </c>
      <c r="AZ17" s="91"/>
      <c r="BA17" s="91"/>
      <c r="BB17" s="91"/>
      <c r="BC17" s="91"/>
      <c r="BD17" s="91"/>
      <c r="BE17" s="91"/>
      <c r="BF17" s="100" t="s">
        <v>310</v>
      </c>
      <c r="BG17" s="100"/>
      <c r="BH17" s="100"/>
      <c r="BI17" s="91" t="s">
        <v>26</v>
      </c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100" t="s">
        <v>315</v>
      </c>
      <c r="CF17" s="100"/>
      <c r="CG17" s="100"/>
      <c r="CH17" s="91" t="s">
        <v>27</v>
      </c>
      <c r="CI17" s="91"/>
      <c r="CJ17" s="91"/>
      <c r="CK17" s="91"/>
      <c r="CL17" s="91"/>
      <c r="CM17" s="100" t="s">
        <v>316</v>
      </c>
      <c r="CN17" s="100"/>
      <c r="CO17" s="100"/>
      <c r="CP17" s="92" t="s">
        <v>282</v>
      </c>
      <c r="CQ17" s="92"/>
      <c r="CR17" s="92"/>
      <c r="CS17" s="92"/>
      <c r="CT17" s="92"/>
      <c r="CU17" s="92"/>
      <c r="CV17" s="92"/>
      <c r="CW17" s="92"/>
      <c r="CX17" s="92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213" t="s">
        <v>23</v>
      </c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5"/>
    </row>
    <row r="18" spans="1:161" s="3" customFormat="1" ht="13.5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216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8"/>
    </row>
    <row r="19" spans="1:161" s="3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91" t="s">
        <v>39</v>
      </c>
      <c r="BH19" s="91"/>
      <c r="BI19" s="91"/>
      <c r="BJ19" s="91"/>
      <c r="BK19" s="88" t="s">
        <v>321</v>
      </c>
      <c r="BL19" s="88"/>
      <c r="BM19" s="88"/>
      <c r="BN19" s="92" t="s">
        <v>21</v>
      </c>
      <c r="BO19" s="92"/>
      <c r="BP19" s="7"/>
      <c r="BQ19" s="88" t="s">
        <v>322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91">
        <v>20</v>
      </c>
      <c r="CG19" s="91"/>
      <c r="CH19" s="91"/>
      <c r="CI19" s="89" t="s">
        <v>310</v>
      </c>
      <c r="CJ19" s="89"/>
      <c r="CK19" s="89"/>
      <c r="CL19" s="7" t="s">
        <v>293</v>
      </c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8" t="s">
        <v>28</v>
      </c>
      <c r="ER19" s="7"/>
      <c r="ES19" s="219" t="s">
        <v>323</v>
      </c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1"/>
    </row>
    <row r="20" spans="1:161" s="3" customFormat="1" ht="18" customHeight="1">
      <c r="A20" s="92" t="s">
        <v>31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8" t="s">
        <v>29</v>
      </c>
      <c r="ER20" s="7"/>
      <c r="ES20" s="207" t="s">
        <v>313</v>
      </c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9"/>
    </row>
    <row r="21" spans="1:161" s="3" customFormat="1" ht="24.75" customHeight="1">
      <c r="A21" s="261" t="s">
        <v>32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112" t="s">
        <v>275</v>
      </c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8" t="s">
        <v>30</v>
      </c>
      <c r="ER21" s="7"/>
      <c r="ES21" s="207" t="s">
        <v>272</v>
      </c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9"/>
    </row>
    <row r="22" spans="1:161" s="3" customFormat="1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8" t="s">
        <v>29</v>
      </c>
      <c r="ER22" s="7"/>
      <c r="ES22" s="207" t="s">
        <v>319</v>
      </c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9"/>
    </row>
    <row r="23" spans="1:161" s="3" customFormat="1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8" t="s">
        <v>33</v>
      </c>
      <c r="ER23" s="7"/>
      <c r="ES23" s="207" t="s">
        <v>273</v>
      </c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9"/>
    </row>
    <row r="24" spans="1:161" s="3" customFormat="1" ht="25.5" customHeight="1">
      <c r="A24" s="7" t="s">
        <v>37</v>
      </c>
      <c r="B24" s="7"/>
      <c r="C24" s="7"/>
      <c r="D24" s="7"/>
      <c r="E24" s="7"/>
      <c r="F24" s="7"/>
      <c r="G24" s="7"/>
      <c r="H24" s="7"/>
      <c r="I24" s="7"/>
      <c r="J24" s="7"/>
      <c r="K24" s="212" t="s">
        <v>281</v>
      </c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8" t="s">
        <v>34</v>
      </c>
      <c r="ER24" s="7"/>
      <c r="ES24" s="207" t="s">
        <v>274</v>
      </c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9"/>
    </row>
    <row r="25" spans="1:161" s="3" customFormat="1" ht="18" customHeight="1" thickBot="1">
      <c r="A25" s="7" t="s">
        <v>38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8" t="s">
        <v>35</v>
      </c>
      <c r="ER25" s="7"/>
      <c r="ES25" s="204" t="s">
        <v>36</v>
      </c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6"/>
    </row>
    <row r="26" s="3" customFormat="1" ht="9.75"/>
    <row r="27" spans="1:161" s="3" customFormat="1" ht="9.75">
      <c r="A27" s="191" t="s">
        <v>40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</row>
    <row r="28" s="3" customFormat="1" ht="9.75"/>
    <row r="29" spans="1:161" s="3" customFormat="1" ht="9.75">
      <c r="A29" s="250" t="s">
        <v>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1"/>
      <c r="BX29" s="246" t="s">
        <v>1</v>
      </c>
      <c r="BY29" s="247"/>
      <c r="BZ29" s="247"/>
      <c r="CA29" s="247"/>
      <c r="CB29" s="247"/>
      <c r="CC29" s="247"/>
      <c r="CD29" s="247"/>
      <c r="CE29" s="256"/>
      <c r="CF29" s="246" t="s">
        <v>294</v>
      </c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56"/>
      <c r="CS29" s="246" t="s">
        <v>295</v>
      </c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56"/>
      <c r="DF29" s="233" t="s">
        <v>8</v>
      </c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</row>
    <row r="30" spans="1:161" s="3" customFormat="1" ht="11.25" customHeight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3"/>
      <c r="BX30" s="257"/>
      <c r="BY30" s="258"/>
      <c r="BZ30" s="258"/>
      <c r="CA30" s="258"/>
      <c r="CB30" s="258"/>
      <c r="CC30" s="258"/>
      <c r="CD30" s="258"/>
      <c r="CE30" s="259"/>
      <c r="CF30" s="257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9"/>
      <c r="CS30" s="257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9"/>
      <c r="DF30" s="239" t="s">
        <v>2</v>
      </c>
      <c r="DG30" s="240"/>
      <c r="DH30" s="240"/>
      <c r="DI30" s="240"/>
      <c r="DJ30" s="240"/>
      <c r="DK30" s="240"/>
      <c r="DL30" s="105" t="s">
        <v>267</v>
      </c>
      <c r="DM30" s="105"/>
      <c r="DN30" s="105"/>
      <c r="DO30" s="241" t="s">
        <v>3</v>
      </c>
      <c r="DP30" s="241"/>
      <c r="DQ30" s="241"/>
      <c r="DR30" s="242"/>
      <c r="DS30" s="239" t="s">
        <v>2</v>
      </c>
      <c r="DT30" s="240"/>
      <c r="DU30" s="240"/>
      <c r="DV30" s="240"/>
      <c r="DW30" s="240"/>
      <c r="DX30" s="240"/>
      <c r="DY30" s="105" t="s">
        <v>310</v>
      </c>
      <c r="DZ30" s="105"/>
      <c r="EA30" s="105"/>
      <c r="EB30" s="241" t="s">
        <v>3</v>
      </c>
      <c r="EC30" s="241"/>
      <c r="ED30" s="241"/>
      <c r="EE30" s="242"/>
      <c r="EF30" s="239" t="s">
        <v>2</v>
      </c>
      <c r="EG30" s="240"/>
      <c r="EH30" s="240"/>
      <c r="EI30" s="240"/>
      <c r="EJ30" s="240"/>
      <c r="EK30" s="240"/>
      <c r="EL30" s="105" t="s">
        <v>315</v>
      </c>
      <c r="EM30" s="105"/>
      <c r="EN30" s="105"/>
      <c r="EO30" s="241" t="s">
        <v>3</v>
      </c>
      <c r="EP30" s="241"/>
      <c r="EQ30" s="241"/>
      <c r="ER30" s="242"/>
      <c r="ES30" s="246" t="s">
        <v>7</v>
      </c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</row>
    <row r="31" spans="1:161" s="3" customFormat="1" ht="39" customHeight="1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5"/>
      <c r="BX31" s="248"/>
      <c r="BY31" s="249"/>
      <c r="BZ31" s="249"/>
      <c r="CA31" s="249"/>
      <c r="CB31" s="249"/>
      <c r="CC31" s="249"/>
      <c r="CD31" s="249"/>
      <c r="CE31" s="260"/>
      <c r="CF31" s="248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60"/>
      <c r="CS31" s="248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60"/>
      <c r="DF31" s="243" t="s">
        <v>4</v>
      </c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5"/>
      <c r="DS31" s="243" t="s">
        <v>5</v>
      </c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5"/>
      <c r="EF31" s="243" t="s">
        <v>6</v>
      </c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5"/>
      <c r="ES31" s="248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</row>
    <row r="32" spans="1:161" s="3" customFormat="1" ht="10.5" thickBot="1">
      <c r="A32" s="210" t="s">
        <v>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1"/>
      <c r="BX32" s="201" t="s">
        <v>10</v>
      </c>
      <c r="BY32" s="202"/>
      <c r="BZ32" s="202"/>
      <c r="CA32" s="202"/>
      <c r="CB32" s="202"/>
      <c r="CC32" s="202"/>
      <c r="CD32" s="202"/>
      <c r="CE32" s="203"/>
      <c r="CF32" s="201" t="s">
        <v>11</v>
      </c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3"/>
      <c r="CS32" s="201" t="s">
        <v>12</v>
      </c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3"/>
      <c r="DF32" s="201" t="s">
        <v>13</v>
      </c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3"/>
      <c r="DS32" s="201" t="s">
        <v>14</v>
      </c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3"/>
      <c r="EF32" s="201" t="s">
        <v>15</v>
      </c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3"/>
      <c r="ES32" s="201" t="s">
        <v>16</v>
      </c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</row>
    <row r="33" spans="1:171" s="3" customFormat="1" ht="12.75" customHeight="1">
      <c r="A33" s="101" t="s">
        <v>296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235" t="s">
        <v>41</v>
      </c>
      <c r="BY33" s="236"/>
      <c r="BZ33" s="236"/>
      <c r="CA33" s="236"/>
      <c r="CB33" s="236"/>
      <c r="CC33" s="236"/>
      <c r="CD33" s="236"/>
      <c r="CE33" s="237"/>
      <c r="CF33" s="238" t="s">
        <v>42</v>
      </c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7"/>
      <c r="CS33" s="238" t="s">
        <v>42</v>
      </c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7"/>
      <c r="DF33" s="227">
        <v>158553.7</v>
      </c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9"/>
      <c r="DS33" s="227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9"/>
      <c r="EF33" s="227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9"/>
      <c r="ES33" s="230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2"/>
      <c r="FO33" s="17">
        <f>DF33+DF35</f>
        <v>16477503.7</v>
      </c>
    </row>
    <row r="34" spans="1:161" s="3" customFormat="1" ht="12.75" customHeight="1">
      <c r="A34" s="101" t="s">
        <v>297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96" t="s">
        <v>43</v>
      </c>
      <c r="BY34" s="97"/>
      <c r="BZ34" s="97"/>
      <c r="CA34" s="97"/>
      <c r="CB34" s="97"/>
      <c r="CC34" s="97"/>
      <c r="CD34" s="97"/>
      <c r="CE34" s="98"/>
      <c r="CF34" s="99" t="s">
        <v>42</v>
      </c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8"/>
      <c r="CS34" s="99" t="s">
        <v>42</v>
      </c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8"/>
      <c r="DF34" s="113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5"/>
      <c r="DS34" s="113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5"/>
      <c r="EF34" s="113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5"/>
      <c r="ES34" s="93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5"/>
    </row>
    <row r="35" spans="1:178" s="3" customFormat="1" ht="10.5">
      <c r="A35" s="101" t="s">
        <v>44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96" t="s">
        <v>45</v>
      </c>
      <c r="BY35" s="97"/>
      <c r="BZ35" s="97"/>
      <c r="CA35" s="97"/>
      <c r="CB35" s="97"/>
      <c r="CC35" s="97"/>
      <c r="CD35" s="97"/>
      <c r="CE35" s="98"/>
      <c r="CF35" s="99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8"/>
      <c r="CS35" s="102" t="s">
        <v>118</v>
      </c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4"/>
      <c r="DF35" s="116">
        <f>DF39+DF45</f>
        <v>16318950</v>
      </c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8"/>
      <c r="DS35" s="116">
        <f>DS36+DS39+DS42+DS45+DS50+DS54+DS58</f>
        <v>14094200</v>
      </c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8"/>
      <c r="EF35" s="116">
        <f>EF36+EF39+EF42+EF45+EF50+EF54+EF58</f>
        <v>13635000</v>
      </c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8"/>
      <c r="ES35" s="54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6"/>
      <c r="FU35" s="17">
        <f>DS40+DS45</f>
        <v>13809700</v>
      </c>
      <c r="FV35" s="17">
        <f>EF40+EF45</f>
        <v>13350500</v>
      </c>
    </row>
    <row r="36" spans="1:171" s="3" customFormat="1" ht="22.5" customHeight="1">
      <c r="A36" s="163" t="s">
        <v>46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96" t="s">
        <v>47</v>
      </c>
      <c r="BY36" s="97"/>
      <c r="BZ36" s="97"/>
      <c r="CA36" s="97"/>
      <c r="CB36" s="97"/>
      <c r="CC36" s="97"/>
      <c r="CD36" s="97"/>
      <c r="CE36" s="98"/>
      <c r="CF36" s="99" t="s">
        <v>48</v>
      </c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8"/>
      <c r="CS36" s="102" t="s">
        <v>48</v>
      </c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4"/>
      <c r="DF36" s="116">
        <f>DF37</f>
        <v>0</v>
      </c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8"/>
      <c r="DS36" s="116">
        <f>DS37</f>
        <v>0</v>
      </c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8"/>
      <c r="EF36" s="116">
        <f>EF37</f>
        <v>0</v>
      </c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8"/>
      <c r="ES36" s="54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6"/>
      <c r="FO36" s="17">
        <f>DF35-DF41</f>
        <v>16034450</v>
      </c>
    </row>
    <row r="37" spans="1:161" s="3" customFormat="1" ht="9.75">
      <c r="A37" s="199" t="s">
        <v>49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53" t="s">
        <v>50</v>
      </c>
      <c r="BY37" s="153"/>
      <c r="BZ37" s="153"/>
      <c r="CA37" s="153"/>
      <c r="CB37" s="153"/>
      <c r="CC37" s="153"/>
      <c r="CD37" s="153"/>
      <c r="CE37" s="153"/>
      <c r="CF37" s="153" t="s">
        <v>48</v>
      </c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4" t="s">
        <v>204</v>
      </c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</row>
    <row r="38" spans="1:161" s="3" customFormat="1" ht="24.75" customHeight="1">
      <c r="A38" s="200" t="s">
        <v>203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</row>
    <row r="39" spans="1:161" s="3" customFormat="1" ht="10.5" customHeight="1">
      <c r="A39" s="175" t="s">
        <v>51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7"/>
      <c r="BX39" s="73" t="s">
        <v>52</v>
      </c>
      <c r="BY39" s="63"/>
      <c r="BZ39" s="63"/>
      <c r="CA39" s="63"/>
      <c r="CB39" s="63"/>
      <c r="CC39" s="63"/>
      <c r="CD39" s="63"/>
      <c r="CE39" s="64"/>
      <c r="CF39" s="62" t="s">
        <v>53</v>
      </c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4"/>
      <c r="CS39" s="51" t="s">
        <v>53</v>
      </c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3"/>
      <c r="DF39" s="119">
        <f>DF40+DF41</f>
        <v>14853700</v>
      </c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1"/>
      <c r="DS39" s="119">
        <f>DS40+DS41</f>
        <v>13725800</v>
      </c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1"/>
      <c r="EF39" s="119">
        <f>EF40+EF41</f>
        <v>13256800</v>
      </c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1"/>
      <c r="ES39" s="122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4"/>
    </row>
    <row r="40" spans="1:161" s="3" customFormat="1" ht="33.75" customHeight="1">
      <c r="A40" s="151" t="s">
        <v>208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96" t="s">
        <v>54</v>
      </c>
      <c r="BY40" s="97"/>
      <c r="BZ40" s="97"/>
      <c r="CA40" s="97"/>
      <c r="CB40" s="97"/>
      <c r="CC40" s="97"/>
      <c r="CD40" s="97"/>
      <c r="CE40" s="98"/>
      <c r="CF40" s="99" t="s">
        <v>53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102" t="s">
        <v>87</v>
      </c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4"/>
      <c r="DF40" s="116">
        <f>14513800+55400</f>
        <v>14569200</v>
      </c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8"/>
      <c r="DS40" s="116">
        <v>13441300</v>
      </c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>
        <v>12972300</v>
      </c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93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5"/>
    </row>
    <row r="41" spans="1:161" s="3" customFormat="1" ht="13.5" customHeight="1">
      <c r="A41" s="139" t="s">
        <v>202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1"/>
      <c r="BX41" s="197"/>
      <c r="BY41" s="103"/>
      <c r="BZ41" s="103"/>
      <c r="CA41" s="103"/>
      <c r="CB41" s="103"/>
      <c r="CC41" s="103"/>
      <c r="CD41" s="103"/>
      <c r="CE41" s="104"/>
      <c r="CF41" s="99" t="s">
        <v>53</v>
      </c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8"/>
      <c r="CS41" s="102" t="s">
        <v>87</v>
      </c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4"/>
      <c r="DF41" s="116">
        <v>284500</v>
      </c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8"/>
      <c r="DS41" s="116">
        <v>284500</v>
      </c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16">
        <v>284500</v>
      </c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8"/>
      <c r="ES41" s="93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5"/>
    </row>
    <row r="42" spans="1:161" s="3" customFormat="1" ht="10.5" customHeight="1">
      <c r="A42" s="175" t="s">
        <v>55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7"/>
      <c r="BX42" s="96" t="s">
        <v>56</v>
      </c>
      <c r="BY42" s="97"/>
      <c r="BZ42" s="97"/>
      <c r="CA42" s="97"/>
      <c r="CB42" s="97"/>
      <c r="CC42" s="97"/>
      <c r="CD42" s="97"/>
      <c r="CE42" s="98"/>
      <c r="CF42" s="99" t="s">
        <v>57</v>
      </c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8"/>
      <c r="CS42" s="102" t="s">
        <v>57</v>
      </c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  <c r="DF42" s="116">
        <f>DF43</f>
        <v>0</v>
      </c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8"/>
      <c r="DS42" s="116">
        <f>DS43</f>
        <v>0</v>
      </c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8"/>
      <c r="EF42" s="116">
        <f>EF43</f>
        <v>0</v>
      </c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8"/>
      <c r="ES42" s="54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6"/>
    </row>
    <row r="43" spans="1:161" s="3" customFormat="1" ht="10.5" customHeight="1">
      <c r="A43" s="198" t="s">
        <v>49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70" t="s">
        <v>58</v>
      </c>
      <c r="BY43" s="71"/>
      <c r="BZ43" s="71"/>
      <c r="CA43" s="71"/>
      <c r="CB43" s="71"/>
      <c r="CC43" s="71"/>
      <c r="CD43" s="71"/>
      <c r="CE43" s="72"/>
      <c r="CF43" s="162" t="s">
        <v>57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2"/>
      <c r="CS43" s="74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50"/>
      <c r="DF43" s="156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8"/>
      <c r="DS43" s="156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8"/>
      <c r="EF43" s="156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8"/>
      <c r="ES43" s="133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5"/>
    </row>
    <row r="44" spans="1:161" s="3" customFormat="1" ht="10.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6"/>
      <c r="BX44" s="73"/>
      <c r="BY44" s="63"/>
      <c r="BZ44" s="63"/>
      <c r="CA44" s="63"/>
      <c r="CB44" s="63"/>
      <c r="CC44" s="63"/>
      <c r="CD44" s="63"/>
      <c r="CE44" s="64"/>
      <c r="CF44" s="62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4"/>
      <c r="CS44" s="51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3"/>
      <c r="DF44" s="119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1"/>
      <c r="DS44" s="119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1"/>
      <c r="EF44" s="119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1"/>
      <c r="ES44" s="136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8"/>
    </row>
    <row r="45" spans="1:161" s="3" customFormat="1" ht="10.5" customHeight="1">
      <c r="A45" s="175" t="s">
        <v>59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7"/>
      <c r="BX45" s="96" t="s">
        <v>60</v>
      </c>
      <c r="BY45" s="97"/>
      <c r="BZ45" s="97"/>
      <c r="CA45" s="97"/>
      <c r="CB45" s="97"/>
      <c r="CC45" s="97"/>
      <c r="CD45" s="97"/>
      <c r="CE45" s="98"/>
      <c r="CF45" s="99" t="s">
        <v>61</v>
      </c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8"/>
      <c r="CS45" s="102" t="s">
        <v>61</v>
      </c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4"/>
      <c r="DF45" s="116">
        <f>DF46</f>
        <v>1465250</v>
      </c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8"/>
      <c r="DS45" s="116">
        <f>DS46</f>
        <v>368400</v>
      </c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8"/>
      <c r="EF45" s="116">
        <f>EF46</f>
        <v>378200</v>
      </c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8"/>
      <c r="ES45" s="54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6"/>
    </row>
    <row r="46" spans="1:161" s="3" customFormat="1" ht="10.5" customHeight="1">
      <c r="A46" s="178" t="s">
        <v>49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8"/>
      <c r="BY46" s="19"/>
      <c r="BZ46" s="19"/>
      <c r="CA46" s="19"/>
      <c r="CB46" s="19"/>
      <c r="CC46" s="19"/>
      <c r="CD46" s="19"/>
      <c r="CE46" s="20"/>
      <c r="CF46" s="21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3"/>
      <c r="CS46" s="24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3"/>
      <c r="DF46" s="181">
        <v>1465250</v>
      </c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3"/>
      <c r="DS46" s="181">
        <v>368400</v>
      </c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3"/>
      <c r="EF46" s="181">
        <v>378200</v>
      </c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3"/>
      <c r="ES46" s="133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5"/>
    </row>
    <row r="47" spans="1:161" s="3" customFormat="1" ht="10.5" customHeight="1">
      <c r="A47" s="193" t="s">
        <v>252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4"/>
      <c r="BX47" s="65" t="s">
        <v>205</v>
      </c>
      <c r="BY47" s="66"/>
      <c r="BZ47" s="66"/>
      <c r="CA47" s="66"/>
      <c r="CB47" s="66"/>
      <c r="CC47" s="66"/>
      <c r="CD47" s="66"/>
      <c r="CE47" s="67"/>
      <c r="CF47" s="106">
        <v>150</v>
      </c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8"/>
      <c r="CS47" s="109">
        <v>152</v>
      </c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1"/>
      <c r="DF47" s="184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6"/>
      <c r="DS47" s="184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6"/>
      <c r="EF47" s="184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6"/>
      <c r="ES47" s="190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2"/>
    </row>
    <row r="48" spans="1:161" s="3" customFormat="1" ht="10.5" customHeight="1">
      <c r="A48" s="193" t="s">
        <v>253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4"/>
      <c r="BX48" s="65" t="s">
        <v>254</v>
      </c>
      <c r="BY48" s="66"/>
      <c r="BZ48" s="66"/>
      <c r="CA48" s="66"/>
      <c r="CB48" s="66"/>
      <c r="CC48" s="66"/>
      <c r="CD48" s="66"/>
      <c r="CE48" s="67"/>
      <c r="CF48" s="106">
        <v>150</v>
      </c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8"/>
      <c r="CS48" s="109">
        <v>162</v>
      </c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1"/>
      <c r="DF48" s="184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6"/>
      <c r="DS48" s="184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6"/>
      <c r="EF48" s="184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6"/>
      <c r="ES48" s="190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2"/>
    </row>
    <row r="49" spans="1:161" s="3" customFormat="1" ht="10.5" customHeight="1">
      <c r="A49" s="193" t="s">
        <v>206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4"/>
      <c r="BX49" s="65" t="s">
        <v>255</v>
      </c>
      <c r="BY49" s="66"/>
      <c r="BZ49" s="66"/>
      <c r="CA49" s="66"/>
      <c r="CB49" s="66"/>
      <c r="CC49" s="66"/>
      <c r="CD49" s="66"/>
      <c r="CE49" s="67"/>
      <c r="CF49" s="106">
        <v>150</v>
      </c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8"/>
      <c r="CS49" s="109">
        <v>155</v>
      </c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1"/>
      <c r="DF49" s="187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9"/>
      <c r="DS49" s="187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9"/>
      <c r="EF49" s="187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9"/>
      <c r="ES49" s="136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3" customFormat="1" ht="10.5" customHeight="1">
      <c r="A50" s="175" t="s">
        <v>62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7"/>
      <c r="BX50" s="96" t="s">
        <v>63</v>
      </c>
      <c r="BY50" s="97"/>
      <c r="BZ50" s="97"/>
      <c r="CA50" s="97"/>
      <c r="CB50" s="97"/>
      <c r="CC50" s="97"/>
      <c r="CD50" s="97"/>
      <c r="CE50" s="98"/>
      <c r="CF50" s="99" t="s">
        <v>64</v>
      </c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8"/>
      <c r="CS50" s="102" t="s">
        <v>64</v>
      </c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  <c r="DF50" s="54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6"/>
      <c r="DS50" s="54">
        <f>DS51</f>
        <v>0</v>
      </c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6"/>
      <c r="EF50" s="54">
        <f>EF51</f>
        <v>0</v>
      </c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6"/>
      <c r="ES50" s="54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6"/>
    </row>
    <row r="51" spans="1:161" s="3" customFormat="1" ht="10.5" customHeight="1">
      <c r="A51" s="178" t="s">
        <v>49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70"/>
      <c r="BY51" s="71"/>
      <c r="BZ51" s="71"/>
      <c r="CA51" s="71"/>
      <c r="CB51" s="71"/>
      <c r="CC51" s="71"/>
      <c r="CD51" s="71"/>
      <c r="CE51" s="72"/>
      <c r="CF51" s="162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2"/>
      <c r="CS51" s="179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7"/>
      <c r="DF51" s="142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4"/>
      <c r="DS51" s="142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4"/>
      <c r="EF51" s="142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4"/>
      <c r="ES51" s="133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5"/>
    </row>
    <row r="52" spans="1:161" s="3" customFormat="1" ht="14.25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80"/>
      <c r="BX52" s="73"/>
      <c r="BY52" s="63"/>
      <c r="BZ52" s="63"/>
      <c r="CA52" s="63"/>
      <c r="CB52" s="63"/>
      <c r="CC52" s="63"/>
      <c r="CD52" s="63"/>
      <c r="CE52" s="64"/>
      <c r="CF52" s="62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4"/>
      <c r="CS52" s="128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0"/>
      <c r="DF52" s="122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4"/>
      <c r="DS52" s="122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4"/>
      <c r="EF52" s="122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4"/>
      <c r="ES52" s="136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8"/>
    </row>
    <row r="53" spans="1:161" s="3" customFormat="1" ht="10.5" customHeight="1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50"/>
      <c r="BX53" s="96"/>
      <c r="BY53" s="97"/>
      <c r="BZ53" s="97"/>
      <c r="CA53" s="97"/>
      <c r="CB53" s="97"/>
      <c r="CC53" s="97"/>
      <c r="CD53" s="97"/>
      <c r="CE53" s="98"/>
      <c r="CF53" s="99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8"/>
      <c r="CS53" s="102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  <c r="DF53" s="54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6"/>
      <c r="DS53" s="54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6"/>
      <c r="EF53" s="54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6"/>
      <c r="ES53" s="93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5"/>
    </row>
    <row r="54" spans="1:161" s="3" customFormat="1" ht="10.5" customHeight="1">
      <c r="A54" s="175" t="s">
        <v>65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7"/>
      <c r="BX54" s="96" t="s">
        <v>66</v>
      </c>
      <c r="BY54" s="97"/>
      <c r="BZ54" s="97"/>
      <c r="CA54" s="97"/>
      <c r="CB54" s="97"/>
      <c r="CC54" s="97"/>
      <c r="CD54" s="97"/>
      <c r="CE54" s="98"/>
      <c r="CF54" s="99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8"/>
      <c r="CS54" s="102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4"/>
      <c r="DF54" s="54">
        <f>DF55+DF57</f>
        <v>0</v>
      </c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6"/>
      <c r="DS54" s="54">
        <f>DS55+DS57</f>
        <v>0</v>
      </c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6"/>
      <c r="EF54" s="54">
        <f>EF55+EF57</f>
        <v>0</v>
      </c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6"/>
      <c r="ES54" s="54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6"/>
    </row>
    <row r="55" spans="1:161" s="3" customFormat="1" ht="10.5" customHeight="1">
      <c r="A55" s="178" t="s">
        <v>49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70"/>
      <c r="BY55" s="71"/>
      <c r="BZ55" s="71"/>
      <c r="CA55" s="71"/>
      <c r="CB55" s="71"/>
      <c r="CC55" s="71"/>
      <c r="CD55" s="71"/>
      <c r="CE55" s="72"/>
      <c r="CF55" s="162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2"/>
      <c r="CS55" s="74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50"/>
      <c r="DF55" s="142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4"/>
      <c r="DS55" s="142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4"/>
      <c r="EF55" s="142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4"/>
      <c r="ES55" s="133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5"/>
    </row>
    <row r="56" spans="1:161" s="3" customFormat="1" ht="10.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50"/>
      <c r="BX56" s="73"/>
      <c r="BY56" s="63"/>
      <c r="BZ56" s="63"/>
      <c r="CA56" s="63"/>
      <c r="CB56" s="63"/>
      <c r="CC56" s="63"/>
      <c r="CD56" s="63"/>
      <c r="CE56" s="64"/>
      <c r="CF56" s="62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4"/>
      <c r="CS56" s="51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3"/>
      <c r="DF56" s="122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4"/>
      <c r="EF56" s="122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4"/>
      <c r="ES56" s="136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8"/>
    </row>
    <row r="57" spans="1:161" s="3" customFormat="1" ht="10.5" customHeight="1">
      <c r="A57" s="148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50"/>
      <c r="BX57" s="96"/>
      <c r="BY57" s="97"/>
      <c r="BZ57" s="97"/>
      <c r="CA57" s="97"/>
      <c r="CB57" s="97"/>
      <c r="CC57" s="97"/>
      <c r="CD57" s="97"/>
      <c r="CE57" s="98"/>
      <c r="CF57" s="99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8"/>
      <c r="CS57" s="102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  <c r="DF57" s="54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6"/>
      <c r="DS57" s="54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6"/>
      <c r="EF57" s="54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6"/>
      <c r="ES57" s="93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" customFormat="1" ht="12.75" customHeight="1">
      <c r="A58" s="175" t="s">
        <v>298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7"/>
      <c r="BX58" s="96" t="s">
        <v>67</v>
      </c>
      <c r="BY58" s="97"/>
      <c r="BZ58" s="97"/>
      <c r="CA58" s="97"/>
      <c r="CB58" s="97"/>
      <c r="CC58" s="97"/>
      <c r="CD58" s="97"/>
      <c r="CE58" s="98"/>
      <c r="CF58" s="99" t="s">
        <v>42</v>
      </c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8"/>
      <c r="CS58" s="102" t="s">
        <v>53</v>
      </c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4"/>
      <c r="DF58" s="54">
        <f>DF59+DF60</f>
        <v>0</v>
      </c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6"/>
      <c r="DS58" s="159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1"/>
      <c r="EF58" s="54">
        <f>EF59+EF60</f>
        <v>0</v>
      </c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6"/>
      <c r="ES58" s="54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6"/>
    </row>
    <row r="59" spans="1:161" s="3" customFormat="1" ht="33.75" customHeight="1">
      <c r="A59" s="151" t="s">
        <v>68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96" t="s">
        <v>69</v>
      </c>
      <c r="BY59" s="97"/>
      <c r="BZ59" s="97"/>
      <c r="CA59" s="97"/>
      <c r="CB59" s="97"/>
      <c r="CC59" s="97"/>
      <c r="CD59" s="97"/>
      <c r="CE59" s="98"/>
      <c r="CF59" s="99" t="s">
        <v>70</v>
      </c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8"/>
      <c r="CS59" s="102" t="s">
        <v>87</v>
      </c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4"/>
      <c r="DF59" s="54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6"/>
      <c r="DS59" s="159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1"/>
      <c r="EF59" s="54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6"/>
      <c r="ES59" s="93" t="s">
        <v>42</v>
      </c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5"/>
    </row>
    <row r="60" spans="1:177" s="3" customFormat="1" ht="10.5" customHeight="1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50"/>
      <c r="BX60" s="96"/>
      <c r="BY60" s="97"/>
      <c r="BZ60" s="97"/>
      <c r="CA60" s="97"/>
      <c r="CB60" s="97"/>
      <c r="CC60" s="97"/>
      <c r="CD60" s="97"/>
      <c r="CE60" s="98"/>
      <c r="CF60" s="99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8"/>
      <c r="CS60" s="102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4"/>
      <c r="DF60" s="54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6"/>
      <c r="DS60" s="54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6"/>
      <c r="EF60" s="54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6"/>
      <c r="ES60" s="93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5"/>
      <c r="FU60" s="17">
        <f>FO36-FO61</f>
        <v>0</v>
      </c>
    </row>
    <row r="61" spans="1:178" s="3" customFormat="1" ht="10.5" customHeight="1">
      <c r="A61" s="101" t="s">
        <v>71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96" t="s">
        <v>72</v>
      </c>
      <c r="BY61" s="97"/>
      <c r="BZ61" s="97"/>
      <c r="CA61" s="97"/>
      <c r="CB61" s="97"/>
      <c r="CC61" s="97"/>
      <c r="CD61" s="97"/>
      <c r="CE61" s="98"/>
      <c r="CF61" s="99" t="s">
        <v>42</v>
      </c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8"/>
      <c r="CS61" s="102" t="s">
        <v>182</v>
      </c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4"/>
      <c r="DF61" s="116">
        <f>DF62+DF85+DF89+DF96</f>
        <v>16477503.7</v>
      </c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8"/>
      <c r="DS61" s="54">
        <f>DS62+DS85+DS89+DS96</f>
        <v>14094200</v>
      </c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6"/>
      <c r="EF61" s="54">
        <f>EF62+EF85+EF89+EF96</f>
        <v>13635000</v>
      </c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6"/>
      <c r="ES61" s="54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6"/>
      <c r="FO61" s="17">
        <f>DF61-DF33-DF41</f>
        <v>16034450</v>
      </c>
      <c r="FV61" s="17"/>
    </row>
    <row r="62" spans="1:177" s="3" customFormat="1" ht="22.5" customHeight="1">
      <c r="A62" s="81" t="s">
        <v>73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96" t="s">
        <v>74</v>
      </c>
      <c r="BY62" s="97"/>
      <c r="BZ62" s="97"/>
      <c r="CA62" s="97"/>
      <c r="CB62" s="97"/>
      <c r="CC62" s="97"/>
      <c r="CD62" s="97"/>
      <c r="CE62" s="98"/>
      <c r="CF62" s="99" t="s">
        <v>42</v>
      </c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8"/>
      <c r="CS62" s="102" t="s">
        <v>183</v>
      </c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4"/>
      <c r="DF62" s="116">
        <f>DF63+DF67+DF71+DF81</f>
        <v>14512285.26</v>
      </c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8"/>
      <c r="DS62" s="54">
        <f>DS63+DS67+DS71+DS81</f>
        <v>13339860</v>
      </c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6"/>
      <c r="EF62" s="54">
        <f>EF63+EF67+EF71+EF81</f>
        <v>13238260</v>
      </c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6"/>
      <c r="ES62" s="93" t="s">
        <v>42</v>
      </c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5"/>
      <c r="FO62" s="17"/>
      <c r="FU62" s="17"/>
    </row>
    <row r="63" spans="1:161" s="3" customFormat="1" ht="22.5" customHeight="1">
      <c r="A63" s="151" t="s">
        <v>75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96" t="s">
        <v>76</v>
      </c>
      <c r="BY63" s="97"/>
      <c r="BZ63" s="97"/>
      <c r="CA63" s="97"/>
      <c r="CB63" s="97"/>
      <c r="CC63" s="97"/>
      <c r="CD63" s="97"/>
      <c r="CE63" s="98"/>
      <c r="CF63" s="99" t="s">
        <v>77</v>
      </c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8"/>
      <c r="CS63" s="102" t="s">
        <v>184</v>
      </c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4"/>
      <c r="DF63" s="54">
        <f>DF64+DF65+DF66</f>
        <v>10837545.26</v>
      </c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6"/>
      <c r="DS63" s="54">
        <f>DS64+DS65</f>
        <v>10180420</v>
      </c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6"/>
      <c r="EF63" s="54">
        <f>EF64+EF65+EF66</f>
        <v>10102920</v>
      </c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6"/>
      <c r="ES63" s="93" t="s">
        <v>42</v>
      </c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5"/>
    </row>
    <row r="64" spans="1:161" s="3" customFormat="1" ht="22.5" customHeight="1">
      <c r="A64" s="151" t="s">
        <v>212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96" t="s">
        <v>207</v>
      </c>
      <c r="BY64" s="97"/>
      <c r="BZ64" s="97"/>
      <c r="CA64" s="97"/>
      <c r="CB64" s="97"/>
      <c r="CC64" s="97"/>
      <c r="CD64" s="97"/>
      <c r="CE64" s="98"/>
      <c r="CF64" s="99" t="s">
        <v>77</v>
      </c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8"/>
      <c r="CS64" s="102" t="s">
        <v>184</v>
      </c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4"/>
      <c r="DF64" s="54">
        <v>97120</v>
      </c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6"/>
      <c r="DS64" s="54">
        <v>97120</v>
      </c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6"/>
      <c r="EF64" s="159">
        <v>97120</v>
      </c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1"/>
      <c r="ES64" s="93" t="s">
        <v>42</v>
      </c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5"/>
    </row>
    <row r="65" spans="1:161" s="3" customFormat="1" ht="22.5" customHeight="1">
      <c r="A65" s="151" t="s">
        <v>210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96" t="s">
        <v>211</v>
      </c>
      <c r="BY65" s="97"/>
      <c r="BZ65" s="97"/>
      <c r="CA65" s="97"/>
      <c r="CB65" s="97"/>
      <c r="CC65" s="97"/>
      <c r="CD65" s="97"/>
      <c r="CE65" s="98"/>
      <c r="CF65" s="99" t="s">
        <v>77</v>
      </c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8"/>
      <c r="CS65" s="102" t="s">
        <v>184</v>
      </c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4"/>
      <c r="DF65" s="116">
        <v>9927525.26</v>
      </c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8"/>
      <c r="DS65" s="54">
        <v>10083300</v>
      </c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6"/>
      <c r="EF65" s="54">
        <v>10005800</v>
      </c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6"/>
      <c r="ES65" s="93" t="s">
        <v>42</v>
      </c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5"/>
    </row>
    <row r="66" spans="1:161" s="3" customFormat="1" ht="22.5" customHeight="1">
      <c r="A66" s="151" t="s">
        <v>213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96" t="s">
        <v>217</v>
      </c>
      <c r="BY66" s="97"/>
      <c r="BZ66" s="97"/>
      <c r="CA66" s="97"/>
      <c r="CB66" s="97"/>
      <c r="CC66" s="97"/>
      <c r="CD66" s="97"/>
      <c r="CE66" s="98"/>
      <c r="CF66" s="99" t="s">
        <v>77</v>
      </c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8"/>
      <c r="CS66" s="102" t="s">
        <v>184</v>
      </c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4"/>
      <c r="DF66" s="54">
        <v>812900</v>
      </c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6"/>
      <c r="DS66" s="54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6"/>
      <c r="EF66" s="54">
        <v>0</v>
      </c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6"/>
      <c r="ES66" s="93" t="s">
        <v>42</v>
      </c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5"/>
    </row>
    <row r="67" spans="1:161" s="3" customFormat="1" ht="22.5" customHeight="1">
      <c r="A67" s="151" t="s">
        <v>75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96" t="s">
        <v>79</v>
      </c>
      <c r="BY67" s="97"/>
      <c r="BZ67" s="97"/>
      <c r="CA67" s="97"/>
      <c r="CB67" s="97"/>
      <c r="CC67" s="97"/>
      <c r="CD67" s="97"/>
      <c r="CE67" s="98"/>
      <c r="CF67" s="99" t="s">
        <v>77</v>
      </c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8"/>
      <c r="CS67" s="102" t="s">
        <v>215</v>
      </c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  <c r="DF67" s="54">
        <f>DF68+DF69+DF70</f>
        <v>35000</v>
      </c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6"/>
      <c r="DS67" s="54">
        <f>DS68+DS69+DS70</f>
        <v>85000</v>
      </c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6"/>
      <c r="EF67" s="54">
        <f>EF68+EF69+EF70</f>
        <v>85000</v>
      </c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6"/>
      <c r="ES67" s="93" t="s">
        <v>42</v>
      </c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5"/>
    </row>
    <row r="68" spans="1:161" s="3" customFormat="1" ht="22.5" customHeight="1">
      <c r="A68" s="151" t="s">
        <v>212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96" t="s">
        <v>214</v>
      </c>
      <c r="BY68" s="97"/>
      <c r="BZ68" s="97"/>
      <c r="CA68" s="97"/>
      <c r="CB68" s="97"/>
      <c r="CC68" s="97"/>
      <c r="CD68" s="97"/>
      <c r="CE68" s="98"/>
      <c r="CF68" s="99" t="s">
        <v>77</v>
      </c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8"/>
      <c r="CS68" s="102" t="s">
        <v>215</v>
      </c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  <c r="DF68" s="54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6"/>
      <c r="DS68" s="54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6"/>
      <c r="EF68" s="54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6"/>
      <c r="ES68" s="93" t="s">
        <v>42</v>
      </c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5"/>
    </row>
    <row r="69" spans="1:161" s="3" customFormat="1" ht="22.5" customHeight="1">
      <c r="A69" s="151" t="s">
        <v>210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96" t="s">
        <v>216</v>
      </c>
      <c r="BY69" s="97"/>
      <c r="BZ69" s="97"/>
      <c r="CA69" s="97"/>
      <c r="CB69" s="97"/>
      <c r="CC69" s="97"/>
      <c r="CD69" s="97"/>
      <c r="CE69" s="98"/>
      <c r="CF69" s="99" t="s">
        <v>77</v>
      </c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8"/>
      <c r="CS69" s="102" t="s">
        <v>215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54">
        <v>35000</v>
      </c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6"/>
      <c r="DS69" s="54">
        <v>85000</v>
      </c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6"/>
      <c r="EF69" s="54">
        <v>85000</v>
      </c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6"/>
      <c r="ES69" s="93" t="s">
        <v>42</v>
      </c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5"/>
    </row>
    <row r="70" spans="1:161" s="3" customFormat="1" ht="22.5" customHeight="1">
      <c r="A70" s="151" t="s">
        <v>213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96" t="s">
        <v>218</v>
      </c>
      <c r="BY70" s="97"/>
      <c r="BZ70" s="97"/>
      <c r="CA70" s="97"/>
      <c r="CB70" s="97"/>
      <c r="CC70" s="97"/>
      <c r="CD70" s="97"/>
      <c r="CE70" s="98"/>
      <c r="CF70" s="99" t="s">
        <v>77</v>
      </c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8"/>
      <c r="CS70" s="102" t="s">
        <v>215</v>
      </c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  <c r="DF70" s="54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6"/>
      <c r="DS70" s="54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6"/>
      <c r="EF70" s="54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6"/>
      <c r="ES70" s="93" t="s">
        <v>42</v>
      </c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5"/>
    </row>
    <row r="71" spans="1:161" s="3" customFormat="1" ht="10.5" customHeight="1">
      <c r="A71" s="148" t="s">
        <v>78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50"/>
      <c r="BX71" s="96" t="s">
        <v>81</v>
      </c>
      <c r="BY71" s="97"/>
      <c r="BZ71" s="97"/>
      <c r="CA71" s="97"/>
      <c r="CB71" s="97"/>
      <c r="CC71" s="97"/>
      <c r="CD71" s="97"/>
      <c r="CE71" s="98"/>
      <c r="CF71" s="99" t="s">
        <v>80</v>
      </c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8"/>
      <c r="CS71" s="102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4"/>
      <c r="DF71" s="54">
        <f>DF72+DF73+DF74+DF75+DF76+DF77+DF78+DF79+DF80</f>
        <v>0</v>
      </c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6"/>
      <c r="DS71" s="54">
        <f>DS72+DS73+DS74+DS75+DS76+DS77+DS78+DS79+DS80</f>
        <v>0</v>
      </c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6"/>
      <c r="EF71" s="54">
        <f>EF72+EF73+EF74+EF75+EF76+EF77+EF78+EF79+EF80</f>
        <v>0</v>
      </c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6"/>
      <c r="ES71" s="93" t="s">
        <v>42</v>
      </c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5"/>
    </row>
    <row r="72" spans="1:161" s="3" customFormat="1" ht="23.25" customHeight="1">
      <c r="A72" s="151" t="s">
        <v>212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96" t="s">
        <v>220</v>
      </c>
      <c r="BY72" s="97"/>
      <c r="BZ72" s="97"/>
      <c r="CA72" s="97"/>
      <c r="CB72" s="97"/>
      <c r="CC72" s="97"/>
      <c r="CD72" s="97"/>
      <c r="CE72" s="98"/>
      <c r="CF72" s="99" t="s">
        <v>80</v>
      </c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8"/>
      <c r="CS72" s="102" t="s">
        <v>219</v>
      </c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4"/>
      <c r="DF72" s="54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6"/>
      <c r="DS72" s="54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6"/>
      <c r="EF72" s="54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6"/>
      <c r="ES72" s="93" t="s">
        <v>42</v>
      </c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5"/>
    </row>
    <row r="73" spans="1:161" s="3" customFormat="1" ht="23.25" customHeight="1">
      <c r="A73" s="151" t="s">
        <v>210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96" t="s">
        <v>221</v>
      </c>
      <c r="BY73" s="97"/>
      <c r="BZ73" s="97"/>
      <c r="CA73" s="97"/>
      <c r="CB73" s="97"/>
      <c r="CC73" s="97"/>
      <c r="CD73" s="97"/>
      <c r="CE73" s="98"/>
      <c r="CF73" s="99" t="s">
        <v>80</v>
      </c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8"/>
      <c r="CS73" s="102" t="s">
        <v>219</v>
      </c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4"/>
      <c r="DF73" s="54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6"/>
      <c r="DS73" s="54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6"/>
      <c r="EF73" s="54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6"/>
      <c r="ES73" s="93" t="s">
        <v>42</v>
      </c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5"/>
    </row>
    <row r="74" spans="1:161" s="3" customFormat="1" ht="19.5" customHeight="1">
      <c r="A74" s="151" t="s">
        <v>213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96" t="s">
        <v>222</v>
      </c>
      <c r="BY74" s="97"/>
      <c r="BZ74" s="97"/>
      <c r="CA74" s="97"/>
      <c r="CB74" s="97"/>
      <c r="CC74" s="97"/>
      <c r="CD74" s="97"/>
      <c r="CE74" s="98"/>
      <c r="CF74" s="99" t="s">
        <v>80</v>
      </c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8"/>
      <c r="CS74" s="102" t="s">
        <v>219</v>
      </c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4"/>
      <c r="DF74" s="54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6"/>
      <c r="DS74" s="54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6"/>
      <c r="EF74" s="54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6"/>
      <c r="ES74" s="93" t="s">
        <v>42</v>
      </c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5"/>
    </row>
    <row r="75" spans="1:161" s="3" customFormat="1" ht="19.5" customHeight="1">
      <c r="A75" s="151" t="s">
        <v>212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96" t="s">
        <v>223</v>
      </c>
      <c r="BY75" s="97"/>
      <c r="BZ75" s="97"/>
      <c r="CA75" s="97"/>
      <c r="CB75" s="97"/>
      <c r="CC75" s="97"/>
      <c r="CD75" s="97"/>
      <c r="CE75" s="98"/>
      <c r="CF75" s="99" t="s">
        <v>80</v>
      </c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8"/>
      <c r="CS75" s="102" t="s">
        <v>197</v>
      </c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  <c r="DF75" s="54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6"/>
      <c r="DS75" s="54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6"/>
      <c r="EF75" s="54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6"/>
      <c r="ES75" s="93" t="s">
        <v>42</v>
      </c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5"/>
    </row>
    <row r="76" spans="1:161" s="3" customFormat="1" ht="19.5" customHeight="1">
      <c r="A76" s="151" t="s">
        <v>210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96" t="s">
        <v>224</v>
      </c>
      <c r="BY76" s="97"/>
      <c r="BZ76" s="97"/>
      <c r="CA76" s="97"/>
      <c r="CB76" s="97"/>
      <c r="CC76" s="97"/>
      <c r="CD76" s="97"/>
      <c r="CE76" s="98"/>
      <c r="CF76" s="99" t="s">
        <v>80</v>
      </c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8"/>
      <c r="CS76" s="102" t="s">
        <v>197</v>
      </c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  <c r="DF76" s="54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6"/>
      <c r="DS76" s="54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6"/>
      <c r="EF76" s="54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6"/>
      <c r="ES76" s="93" t="s">
        <v>42</v>
      </c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5"/>
    </row>
    <row r="77" spans="1:161" s="3" customFormat="1" ht="19.5" customHeight="1">
      <c r="A77" s="151" t="s">
        <v>213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96" t="s">
        <v>225</v>
      </c>
      <c r="BY77" s="97"/>
      <c r="BZ77" s="97"/>
      <c r="CA77" s="97"/>
      <c r="CB77" s="97"/>
      <c r="CC77" s="97"/>
      <c r="CD77" s="97"/>
      <c r="CE77" s="98"/>
      <c r="CF77" s="99" t="s">
        <v>80</v>
      </c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8"/>
      <c r="CS77" s="102" t="s">
        <v>197</v>
      </c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  <c r="DF77" s="54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6"/>
      <c r="DS77" s="54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6"/>
      <c r="EF77" s="54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6"/>
      <c r="ES77" s="93" t="s">
        <v>42</v>
      </c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5"/>
    </row>
    <row r="78" spans="1:161" s="3" customFormat="1" ht="19.5" customHeight="1">
      <c r="A78" s="151" t="s">
        <v>212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96" t="s">
        <v>226</v>
      </c>
      <c r="BY78" s="97"/>
      <c r="BZ78" s="97"/>
      <c r="CA78" s="97"/>
      <c r="CB78" s="97"/>
      <c r="CC78" s="97"/>
      <c r="CD78" s="97"/>
      <c r="CE78" s="98"/>
      <c r="CF78" s="99" t="s">
        <v>80</v>
      </c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8"/>
      <c r="CS78" s="102" t="s">
        <v>215</v>
      </c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4"/>
      <c r="DF78" s="54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6"/>
      <c r="DS78" s="54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6"/>
      <c r="EF78" s="54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6"/>
      <c r="ES78" s="93" t="s">
        <v>42</v>
      </c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5"/>
    </row>
    <row r="79" spans="1:161" s="3" customFormat="1" ht="19.5" customHeight="1">
      <c r="A79" s="151" t="s">
        <v>210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96" t="s">
        <v>227</v>
      </c>
      <c r="BY79" s="97"/>
      <c r="BZ79" s="97"/>
      <c r="CA79" s="97"/>
      <c r="CB79" s="97"/>
      <c r="CC79" s="97"/>
      <c r="CD79" s="97"/>
      <c r="CE79" s="98"/>
      <c r="CF79" s="99" t="s">
        <v>80</v>
      </c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8"/>
      <c r="CS79" s="102" t="s">
        <v>215</v>
      </c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4"/>
      <c r="DF79" s="54">
        <v>0</v>
      </c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6"/>
      <c r="DS79" s="54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6"/>
      <c r="EF79" s="54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6"/>
      <c r="ES79" s="93" t="s">
        <v>42</v>
      </c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5"/>
    </row>
    <row r="80" spans="1:161" s="3" customFormat="1" ht="19.5" customHeight="1">
      <c r="A80" s="151" t="s">
        <v>213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96" t="s">
        <v>228</v>
      </c>
      <c r="BY80" s="97"/>
      <c r="BZ80" s="97"/>
      <c r="CA80" s="97"/>
      <c r="CB80" s="97"/>
      <c r="CC80" s="97"/>
      <c r="CD80" s="97"/>
      <c r="CE80" s="98"/>
      <c r="CF80" s="99" t="s">
        <v>80</v>
      </c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8"/>
      <c r="CS80" s="102" t="s">
        <v>215</v>
      </c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4"/>
      <c r="DF80" s="54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6"/>
      <c r="DS80" s="54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6"/>
      <c r="EF80" s="54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6"/>
      <c r="ES80" s="93" t="s">
        <v>42</v>
      </c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5"/>
    </row>
    <row r="81" spans="1:161" s="3" customFormat="1" ht="22.5" customHeight="1">
      <c r="A81" s="151" t="s">
        <v>82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96" t="s">
        <v>83</v>
      </c>
      <c r="BY81" s="97"/>
      <c r="BZ81" s="97"/>
      <c r="CA81" s="97"/>
      <c r="CB81" s="97"/>
      <c r="CC81" s="97"/>
      <c r="CD81" s="97"/>
      <c r="CE81" s="98"/>
      <c r="CF81" s="99" t="s">
        <v>84</v>
      </c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8"/>
      <c r="CS81" s="102" t="s">
        <v>185</v>
      </c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4"/>
      <c r="DF81" s="54">
        <f>DF82+DF83+DF84</f>
        <v>3639740</v>
      </c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6"/>
      <c r="DS81" s="54">
        <f>DS82+DS83+DS84</f>
        <v>3074440</v>
      </c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6"/>
      <c r="EF81" s="54">
        <f>EF82+EF83+EF84</f>
        <v>3050340</v>
      </c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6"/>
      <c r="ES81" s="93" t="s">
        <v>42</v>
      </c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5"/>
    </row>
    <row r="82" spans="1:161" s="3" customFormat="1" ht="22.5" customHeight="1">
      <c r="A82" s="171" t="s">
        <v>212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96" t="s">
        <v>85</v>
      </c>
      <c r="BY82" s="97"/>
      <c r="BZ82" s="97"/>
      <c r="CA82" s="97"/>
      <c r="CB82" s="97"/>
      <c r="CC82" s="97"/>
      <c r="CD82" s="97"/>
      <c r="CE82" s="98"/>
      <c r="CF82" s="99" t="s">
        <v>84</v>
      </c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8"/>
      <c r="CS82" s="102" t="s">
        <v>185</v>
      </c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4"/>
      <c r="DF82" s="54">
        <v>29340</v>
      </c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6"/>
      <c r="DS82" s="54">
        <v>29340</v>
      </c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6"/>
      <c r="EF82" s="159">
        <v>29340</v>
      </c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1"/>
      <c r="ES82" s="93" t="s">
        <v>42</v>
      </c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5"/>
    </row>
    <row r="83" spans="1:161" s="3" customFormat="1" ht="21" customHeight="1" thickBot="1">
      <c r="A83" s="151" t="s">
        <v>210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83" t="s">
        <v>86</v>
      </c>
      <c r="BY83" s="84"/>
      <c r="BZ83" s="84"/>
      <c r="CA83" s="84"/>
      <c r="CB83" s="84"/>
      <c r="CC83" s="84"/>
      <c r="CD83" s="84"/>
      <c r="CE83" s="85"/>
      <c r="CF83" s="86" t="s">
        <v>84</v>
      </c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5"/>
      <c r="CS83" s="102" t="s">
        <v>185</v>
      </c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4"/>
      <c r="DF83" s="116">
        <v>3364800</v>
      </c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8"/>
      <c r="DS83" s="54">
        <v>3045100</v>
      </c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6"/>
      <c r="EF83" s="54">
        <v>3021000</v>
      </c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6"/>
      <c r="ES83" s="93" t="s">
        <v>42</v>
      </c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5"/>
    </row>
    <row r="84" spans="1:161" s="3" customFormat="1" ht="21" customHeight="1" thickBot="1">
      <c r="A84" s="151" t="s">
        <v>213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83" t="s">
        <v>229</v>
      </c>
      <c r="BY84" s="84"/>
      <c r="BZ84" s="84"/>
      <c r="CA84" s="84"/>
      <c r="CB84" s="84"/>
      <c r="CC84" s="84"/>
      <c r="CD84" s="84"/>
      <c r="CE84" s="85"/>
      <c r="CF84" s="86" t="s">
        <v>84</v>
      </c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5"/>
      <c r="CS84" s="102" t="s">
        <v>185</v>
      </c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4"/>
      <c r="DF84" s="54">
        <v>245600</v>
      </c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6"/>
      <c r="DS84" s="54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6"/>
      <c r="EF84" s="54">
        <v>0</v>
      </c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6"/>
      <c r="ES84" s="93" t="s">
        <v>42</v>
      </c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5"/>
    </row>
    <row r="85" spans="1:161" s="3" customFormat="1" ht="10.5" customHeight="1">
      <c r="A85" s="163" t="s">
        <v>88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96" t="s">
        <v>89</v>
      </c>
      <c r="BY85" s="97"/>
      <c r="BZ85" s="97"/>
      <c r="CA85" s="97"/>
      <c r="CB85" s="97"/>
      <c r="CC85" s="97"/>
      <c r="CD85" s="97"/>
      <c r="CE85" s="98"/>
      <c r="CF85" s="99" t="s">
        <v>90</v>
      </c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8"/>
      <c r="CS85" s="102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  <c r="DF85" s="116">
        <f>DF86</f>
        <v>0</v>
      </c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8"/>
      <c r="DS85" s="54">
        <f>DS86</f>
        <v>0</v>
      </c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6"/>
      <c r="EF85" s="54">
        <f>EF86</f>
        <v>0</v>
      </c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6"/>
      <c r="ES85" s="93" t="s">
        <v>42</v>
      </c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5"/>
    </row>
    <row r="86" spans="1:161" s="3" customFormat="1" ht="21.75" customHeight="1">
      <c r="A86" s="151" t="s">
        <v>91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96" t="s">
        <v>92</v>
      </c>
      <c r="BY86" s="97"/>
      <c r="BZ86" s="97"/>
      <c r="CA86" s="97"/>
      <c r="CB86" s="97"/>
      <c r="CC86" s="97"/>
      <c r="CD86" s="97"/>
      <c r="CE86" s="98"/>
      <c r="CF86" s="99" t="s">
        <v>93</v>
      </c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8"/>
      <c r="CS86" s="102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  <c r="DF86" s="54">
        <f>DF87</f>
        <v>0</v>
      </c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6"/>
      <c r="DS86" s="54">
        <f>DS87</f>
        <v>0</v>
      </c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6"/>
      <c r="EF86" s="54">
        <f>EF87</f>
        <v>0</v>
      </c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6"/>
      <c r="ES86" s="93" t="s">
        <v>42</v>
      </c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5"/>
    </row>
    <row r="87" spans="1:161" s="3" customFormat="1" ht="33.75" customHeight="1">
      <c r="A87" s="171" t="s">
        <v>94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96" t="s">
        <v>95</v>
      </c>
      <c r="BY87" s="97"/>
      <c r="BZ87" s="97"/>
      <c r="CA87" s="97"/>
      <c r="CB87" s="97"/>
      <c r="CC87" s="97"/>
      <c r="CD87" s="97"/>
      <c r="CE87" s="98"/>
      <c r="CF87" s="99" t="s">
        <v>96</v>
      </c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8"/>
      <c r="CS87" s="102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4"/>
      <c r="DF87" s="54">
        <f>DF88</f>
        <v>0</v>
      </c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6"/>
      <c r="DS87" s="54">
        <f>DS88</f>
        <v>0</v>
      </c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6"/>
      <c r="EF87" s="54">
        <f>EF88</f>
        <v>0</v>
      </c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6"/>
      <c r="ES87" s="93" t="s">
        <v>42</v>
      </c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5"/>
    </row>
    <row r="88" spans="1:161" s="3" customFormat="1" ht="23.25" customHeight="1">
      <c r="A88" s="171" t="s">
        <v>209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96" t="s">
        <v>230</v>
      </c>
      <c r="BY88" s="97"/>
      <c r="BZ88" s="97"/>
      <c r="CA88" s="97"/>
      <c r="CB88" s="97"/>
      <c r="CC88" s="97"/>
      <c r="CD88" s="97"/>
      <c r="CE88" s="98"/>
      <c r="CF88" s="99" t="s">
        <v>96</v>
      </c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8"/>
      <c r="CS88" s="102" t="s">
        <v>231</v>
      </c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4"/>
      <c r="DF88" s="54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6"/>
      <c r="DS88" s="54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6"/>
      <c r="EF88" s="54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6"/>
      <c r="ES88" s="93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5"/>
    </row>
    <row r="89" spans="1:161" s="3" customFormat="1" ht="10.5" customHeight="1">
      <c r="A89" s="163" t="s">
        <v>97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96" t="s">
        <v>98</v>
      </c>
      <c r="BY89" s="97"/>
      <c r="BZ89" s="97"/>
      <c r="CA89" s="97"/>
      <c r="CB89" s="97"/>
      <c r="CC89" s="97"/>
      <c r="CD89" s="97"/>
      <c r="CE89" s="98"/>
      <c r="CF89" s="99" t="s">
        <v>99</v>
      </c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8"/>
      <c r="CS89" s="102" t="s">
        <v>186</v>
      </c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4"/>
      <c r="DF89" s="116">
        <f>DF90+DF91+DF92</f>
        <v>109300</v>
      </c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8"/>
      <c r="DS89" s="54">
        <f>DS90+DS91+DS92</f>
        <v>0</v>
      </c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6"/>
      <c r="EF89" s="54">
        <f>EF90+EF91+EF92</f>
        <v>0</v>
      </c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6"/>
      <c r="ES89" s="93" t="s">
        <v>42</v>
      </c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5"/>
    </row>
    <row r="90" spans="1:161" s="3" customFormat="1" ht="21.75" customHeight="1">
      <c r="A90" s="151" t="s">
        <v>100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96" t="s">
        <v>101</v>
      </c>
      <c r="BY90" s="97"/>
      <c r="BZ90" s="97"/>
      <c r="CA90" s="97"/>
      <c r="CB90" s="97"/>
      <c r="CC90" s="97"/>
      <c r="CD90" s="97"/>
      <c r="CE90" s="98"/>
      <c r="CF90" s="99" t="s">
        <v>102</v>
      </c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8"/>
      <c r="CS90" s="102" t="s">
        <v>186</v>
      </c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4"/>
      <c r="DF90" s="54">
        <v>109300</v>
      </c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6"/>
      <c r="DS90" s="54">
        <v>0</v>
      </c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6"/>
      <c r="EF90" s="54">
        <v>0</v>
      </c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6"/>
      <c r="ES90" s="93" t="s">
        <v>42</v>
      </c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5"/>
    </row>
    <row r="91" spans="1:161" s="3" customFormat="1" ht="21.75" customHeight="1">
      <c r="A91" s="151" t="s">
        <v>103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96" t="s">
        <v>104</v>
      </c>
      <c r="BY91" s="97"/>
      <c r="BZ91" s="97"/>
      <c r="CA91" s="97"/>
      <c r="CB91" s="97"/>
      <c r="CC91" s="97"/>
      <c r="CD91" s="97"/>
      <c r="CE91" s="98"/>
      <c r="CF91" s="99" t="s">
        <v>105</v>
      </c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8"/>
      <c r="CS91" s="102" t="s">
        <v>186</v>
      </c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4"/>
      <c r="DF91" s="54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6"/>
      <c r="DS91" s="54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6"/>
      <c r="EF91" s="54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6"/>
      <c r="ES91" s="93" t="s">
        <v>42</v>
      </c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5"/>
    </row>
    <row r="92" spans="1:161" s="3" customFormat="1" ht="10.5" customHeight="1">
      <c r="A92" s="151" t="s">
        <v>106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96" t="s">
        <v>107</v>
      </c>
      <c r="BY92" s="97"/>
      <c r="BZ92" s="97"/>
      <c r="CA92" s="97"/>
      <c r="CB92" s="97"/>
      <c r="CC92" s="97"/>
      <c r="CD92" s="97"/>
      <c r="CE92" s="98"/>
      <c r="CF92" s="99" t="s">
        <v>108</v>
      </c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8"/>
      <c r="CS92" s="102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4"/>
      <c r="DF92" s="54">
        <f>DF93+DF94+DF95</f>
        <v>0</v>
      </c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6"/>
      <c r="DS92" s="54">
        <f>DS93+DS94+DS95</f>
        <v>0</v>
      </c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6"/>
      <c r="EF92" s="54">
        <f>EF93+EF94+EF95</f>
        <v>0</v>
      </c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6"/>
      <c r="ES92" s="93" t="s">
        <v>42</v>
      </c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5"/>
    </row>
    <row r="93" spans="1:161" s="3" customFormat="1" ht="10.5" customHeight="1">
      <c r="A93" s="151" t="s">
        <v>106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96" t="s">
        <v>232</v>
      </c>
      <c r="BY93" s="97"/>
      <c r="BZ93" s="97"/>
      <c r="CA93" s="97"/>
      <c r="CB93" s="97"/>
      <c r="CC93" s="97"/>
      <c r="CD93" s="97"/>
      <c r="CE93" s="98"/>
      <c r="CF93" s="99" t="s">
        <v>108</v>
      </c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8"/>
      <c r="CS93" s="102" t="s">
        <v>186</v>
      </c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4"/>
      <c r="DF93" s="54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6"/>
      <c r="DS93" s="54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6"/>
      <c r="EF93" s="54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6"/>
      <c r="ES93" s="93" t="s">
        <v>42</v>
      </c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5"/>
    </row>
    <row r="94" spans="1:161" s="3" customFormat="1" ht="10.5" customHeight="1">
      <c r="A94" s="151" t="s">
        <v>106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96" t="s">
        <v>234</v>
      </c>
      <c r="BY94" s="97"/>
      <c r="BZ94" s="97"/>
      <c r="CA94" s="97"/>
      <c r="CB94" s="97"/>
      <c r="CC94" s="97"/>
      <c r="CD94" s="97"/>
      <c r="CE94" s="98"/>
      <c r="CF94" s="99" t="s">
        <v>108</v>
      </c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8"/>
      <c r="CS94" s="102" t="s">
        <v>233</v>
      </c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4"/>
      <c r="DF94" s="54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6"/>
      <c r="DS94" s="54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6"/>
      <c r="EF94" s="54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6"/>
      <c r="ES94" s="93" t="s">
        <v>42</v>
      </c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5"/>
    </row>
    <row r="95" spans="1:161" s="3" customFormat="1" ht="10.5" customHeight="1">
      <c r="A95" s="151" t="s">
        <v>106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96" t="s">
        <v>234</v>
      </c>
      <c r="BY95" s="97"/>
      <c r="BZ95" s="97"/>
      <c r="CA95" s="97"/>
      <c r="CB95" s="97"/>
      <c r="CC95" s="97"/>
      <c r="CD95" s="97"/>
      <c r="CE95" s="98"/>
      <c r="CF95" s="99" t="s">
        <v>108</v>
      </c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8"/>
      <c r="CS95" s="102" t="s">
        <v>249</v>
      </c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4"/>
      <c r="DF95" s="54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6"/>
      <c r="DS95" s="54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6"/>
      <c r="EF95" s="54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6"/>
      <c r="ES95" s="93" t="s">
        <v>42</v>
      </c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5"/>
    </row>
    <row r="96" spans="1:161" s="3" customFormat="1" ht="12.75" customHeight="1">
      <c r="A96" s="163" t="s">
        <v>299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96" t="s">
        <v>109</v>
      </c>
      <c r="BY96" s="97"/>
      <c r="BZ96" s="97"/>
      <c r="CA96" s="97"/>
      <c r="CB96" s="97"/>
      <c r="CC96" s="97"/>
      <c r="CD96" s="97"/>
      <c r="CE96" s="98"/>
      <c r="CF96" s="99" t="s">
        <v>42</v>
      </c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8"/>
      <c r="CS96" s="102" t="s">
        <v>187</v>
      </c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4"/>
      <c r="DF96" s="116">
        <f>DF101+DF117+DF98</f>
        <v>1855918.44</v>
      </c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8"/>
      <c r="DS96" s="116">
        <f>DS98+DS101+DS117</f>
        <v>754340</v>
      </c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8"/>
      <c r="EF96" s="116">
        <f>EF98+EF101+EF117</f>
        <v>396740</v>
      </c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8"/>
      <c r="ES96" s="93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5"/>
    </row>
    <row r="97" spans="1:161" s="3" customFormat="1" ht="21.75" customHeight="1">
      <c r="A97" s="151" t="s">
        <v>235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70"/>
      <c r="BY97" s="71"/>
      <c r="BZ97" s="71"/>
      <c r="CA97" s="71"/>
      <c r="CB97" s="71"/>
      <c r="CC97" s="71"/>
      <c r="CD97" s="71"/>
      <c r="CE97" s="72"/>
      <c r="CF97" s="162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2"/>
      <c r="CS97" s="74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50"/>
      <c r="DF97" s="156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8"/>
      <c r="DS97" s="142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4"/>
      <c r="EF97" s="142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4"/>
      <c r="ES97" s="133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5"/>
    </row>
    <row r="98" spans="1:161" s="3" customFormat="1" ht="21.75" customHeight="1">
      <c r="A98" s="151" t="s">
        <v>111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3" t="s">
        <v>110</v>
      </c>
      <c r="BY98" s="153"/>
      <c r="BZ98" s="153"/>
      <c r="CA98" s="153"/>
      <c r="CB98" s="153"/>
      <c r="CC98" s="153"/>
      <c r="CD98" s="153"/>
      <c r="CE98" s="153"/>
      <c r="CF98" s="153" t="s">
        <v>112</v>
      </c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32">
        <f>DF100</f>
        <v>0</v>
      </c>
      <c r="DG98" s="132"/>
      <c r="DH98" s="132"/>
      <c r="DI98" s="132"/>
      <c r="DJ98" s="132"/>
      <c r="DK98" s="132"/>
      <c r="DL98" s="132"/>
      <c r="DM98" s="132"/>
      <c r="DN98" s="132"/>
      <c r="DO98" s="132"/>
      <c r="DP98" s="132"/>
      <c r="DQ98" s="132"/>
      <c r="DR98" s="132"/>
      <c r="DS98" s="155">
        <f>DS100</f>
        <v>0</v>
      </c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>
        <f>EF100</f>
        <v>0</v>
      </c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</row>
    <row r="99" spans="1:161" s="3" customFormat="1" ht="14.25" customHeight="1">
      <c r="A99" s="68" t="s">
        <v>115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</row>
    <row r="100" spans="1:161" s="3" customFormat="1" ht="14.25" customHeight="1">
      <c r="A100" s="57" t="s">
        <v>191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153" t="s">
        <v>236</v>
      </c>
      <c r="BY100" s="153"/>
      <c r="BZ100" s="153"/>
      <c r="CA100" s="153"/>
      <c r="CB100" s="153"/>
      <c r="CC100" s="153"/>
      <c r="CD100" s="153"/>
      <c r="CE100" s="153"/>
      <c r="CF100" s="153" t="s">
        <v>112</v>
      </c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4" t="s">
        <v>197</v>
      </c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32">
        <v>0</v>
      </c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</row>
    <row r="101" spans="1:161" s="3" customFormat="1" ht="11.25" customHeight="1">
      <c r="A101" s="148" t="s">
        <v>113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50"/>
      <c r="BX101" s="65" t="s">
        <v>256</v>
      </c>
      <c r="BY101" s="66"/>
      <c r="BZ101" s="66"/>
      <c r="CA101" s="66"/>
      <c r="CB101" s="66"/>
      <c r="CC101" s="66"/>
      <c r="CD101" s="66"/>
      <c r="CE101" s="67"/>
      <c r="CF101" s="62" t="s">
        <v>114</v>
      </c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4"/>
      <c r="CS101" s="51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3"/>
      <c r="DF101" s="119">
        <f>SUM(DF102:DR116)</f>
        <v>986918.44</v>
      </c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1"/>
      <c r="DS101" s="122">
        <f>DS102+DS104+EA105+DS106+DS107+DS108+DS110+DS111+DS112+DS113+DS114+DS115+DS116+DS109+DS105</f>
        <v>754340</v>
      </c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4"/>
      <c r="EF101" s="122">
        <f>EF102+EF104+EJ105+EF106+EF107+EF108+EF110+EF111+EF112+EF113+EF114+EF115+EF116+EF109+EF105</f>
        <v>396740</v>
      </c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4"/>
      <c r="ES101" s="136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8"/>
    </row>
    <row r="102" spans="1:161" s="3" customFormat="1" ht="11.25" customHeight="1">
      <c r="A102" s="68" t="s">
        <v>115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145"/>
      <c r="BY102" s="146"/>
      <c r="BZ102" s="146"/>
      <c r="CA102" s="146"/>
      <c r="CB102" s="146"/>
      <c r="CC102" s="146"/>
      <c r="CD102" s="146"/>
      <c r="CE102" s="147"/>
      <c r="CF102" s="74" t="s">
        <v>114</v>
      </c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50"/>
      <c r="CS102" s="48" t="s">
        <v>201</v>
      </c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50"/>
      <c r="DF102" s="156">
        <v>38200</v>
      </c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8"/>
      <c r="DS102" s="142">
        <v>0</v>
      </c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4"/>
      <c r="EF102" s="142">
        <v>0</v>
      </c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4"/>
      <c r="ES102" s="133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5"/>
    </row>
    <row r="103" spans="1:161" s="3" customFormat="1" ht="11.25" customHeight="1">
      <c r="A103" s="57" t="s">
        <v>188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8"/>
      <c r="BX103" s="65"/>
      <c r="BY103" s="66"/>
      <c r="BZ103" s="66"/>
      <c r="CA103" s="66"/>
      <c r="CB103" s="66"/>
      <c r="CC103" s="66"/>
      <c r="CD103" s="66"/>
      <c r="CE103" s="67"/>
      <c r="CF103" s="51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3"/>
      <c r="CS103" s="51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3"/>
      <c r="DF103" s="119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1"/>
      <c r="DS103" s="122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4"/>
      <c r="EF103" s="122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4"/>
      <c r="ES103" s="136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8"/>
    </row>
    <row r="104" spans="1:161" s="3" customFormat="1" ht="11.25" customHeight="1">
      <c r="A104" s="57" t="s">
        <v>238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8"/>
      <c r="BX104" s="27"/>
      <c r="BY104" s="28"/>
      <c r="BZ104" s="28"/>
      <c r="CA104" s="28"/>
      <c r="CB104" s="28"/>
      <c r="CC104" s="28"/>
      <c r="CD104" s="28"/>
      <c r="CE104" s="29"/>
      <c r="CF104" s="102" t="s">
        <v>114</v>
      </c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4"/>
      <c r="CS104" s="102" t="s">
        <v>237</v>
      </c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4"/>
      <c r="DF104" s="116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8"/>
      <c r="DS104" s="54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6"/>
      <c r="EF104" s="54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6"/>
      <c r="ES104" s="54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6"/>
    </row>
    <row r="105" spans="1:171" s="3" customFormat="1" ht="11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173" t="s">
        <v>189</v>
      </c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6"/>
      <c r="BX105" s="27"/>
      <c r="BY105" s="28"/>
      <c r="BZ105" s="28"/>
      <c r="CA105" s="28"/>
      <c r="CB105" s="28"/>
      <c r="CC105" s="28"/>
      <c r="CD105" s="28"/>
      <c r="CE105" s="29"/>
      <c r="CF105" s="102" t="s">
        <v>114</v>
      </c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4"/>
      <c r="CS105" s="102" t="s">
        <v>195</v>
      </c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4"/>
      <c r="DF105" s="116">
        <v>73180</v>
      </c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8"/>
      <c r="DS105" s="9"/>
      <c r="DT105" s="10"/>
      <c r="DU105" s="10"/>
      <c r="DV105" s="10"/>
      <c r="DW105" s="10"/>
      <c r="DX105" s="10"/>
      <c r="DY105" s="10"/>
      <c r="DZ105" s="10"/>
      <c r="EA105" s="10">
        <v>0</v>
      </c>
      <c r="EB105" s="10"/>
      <c r="EC105" s="10"/>
      <c r="ED105" s="10"/>
      <c r="EE105" s="11"/>
      <c r="EF105" s="9"/>
      <c r="EG105" s="10"/>
      <c r="EH105" s="10"/>
      <c r="EI105" s="10"/>
      <c r="EJ105" s="10">
        <v>0</v>
      </c>
      <c r="EK105" s="10"/>
      <c r="EL105" s="10"/>
      <c r="EM105" s="10"/>
      <c r="EN105" s="10"/>
      <c r="EO105" s="10"/>
      <c r="EP105" s="10"/>
      <c r="EQ105" s="10"/>
      <c r="ER105" s="11"/>
      <c r="ES105" s="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1"/>
      <c r="FK105" s="3" t="s">
        <v>284</v>
      </c>
      <c r="FO105" s="3" t="s">
        <v>285</v>
      </c>
    </row>
    <row r="106" spans="1:166" s="3" customFormat="1" ht="11.25" customHeight="1">
      <c r="A106" s="57" t="s">
        <v>190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8"/>
      <c r="BX106" s="27"/>
      <c r="BY106" s="28"/>
      <c r="BZ106" s="28"/>
      <c r="CA106" s="28"/>
      <c r="CB106" s="28"/>
      <c r="CC106" s="28"/>
      <c r="CD106" s="28"/>
      <c r="CE106" s="29"/>
      <c r="CF106" s="102" t="s">
        <v>114</v>
      </c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4"/>
      <c r="CS106" s="102" t="s">
        <v>196</v>
      </c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4"/>
      <c r="DF106" s="116">
        <v>161320</v>
      </c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8"/>
      <c r="DS106" s="54">
        <v>37300</v>
      </c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6"/>
      <c r="EF106" s="54">
        <v>37300</v>
      </c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6"/>
      <c r="ES106" s="54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6"/>
      <c r="FJ106" s="3" t="s">
        <v>283</v>
      </c>
    </row>
    <row r="107" spans="1:166" s="3" customFormat="1" ht="11.25" customHeight="1">
      <c r="A107" s="57" t="s">
        <v>191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8"/>
      <c r="BX107" s="27"/>
      <c r="BY107" s="28"/>
      <c r="BZ107" s="28"/>
      <c r="CA107" s="28"/>
      <c r="CB107" s="28"/>
      <c r="CC107" s="28"/>
      <c r="CD107" s="28"/>
      <c r="CE107" s="29"/>
      <c r="CF107" s="102" t="s">
        <v>114</v>
      </c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4"/>
      <c r="CS107" s="102" t="s">
        <v>197</v>
      </c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4"/>
      <c r="DF107" s="116">
        <v>492859.6</v>
      </c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8"/>
      <c r="DS107" s="54">
        <v>345200</v>
      </c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6"/>
      <c r="EF107" s="54">
        <f>354300-115600</f>
        <v>238700</v>
      </c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6"/>
      <c r="ES107" s="54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6"/>
      <c r="FJ107" s="3">
        <v>752371.76</v>
      </c>
    </row>
    <row r="108" spans="1:161" s="3" customFormat="1" ht="11.25" customHeight="1">
      <c r="A108" s="57" t="s">
        <v>192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8"/>
      <c r="BX108" s="27"/>
      <c r="BY108" s="28"/>
      <c r="BZ108" s="28"/>
      <c r="CA108" s="28"/>
      <c r="CB108" s="28"/>
      <c r="CC108" s="28"/>
      <c r="CD108" s="28"/>
      <c r="CE108" s="29"/>
      <c r="CF108" s="51" t="s">
        <v>114</v>
      </c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3"/>
      <c r="CS108" s="51" t="s">
        <v>198</v>
      </c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3"/>
      <c r="DF108" s="165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66"/>
      <c r="DR108" s="167"/>
      <c r="DS108" s="122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4"/>
      <c r="EF108" s="122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4"/>
      <c r="ES108" s="54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6"/>
    </row>
    <row r="109" spans="1:161" s="3" customFormat="1" ht="11.25" customHeight="1">
      <c r="A109" s="173" t="s">
        <v>280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4"/>
      <c r="BX109" s="27"/>
      <c r="BY109" s="28"/>
      <c r="BZ109" s="28"/>
      <c r="CA109" s="28"/>
      <c r="CB109" s="28"/>
      <c r="CC109" s="28"/>
      <c r="CD109" s="28"/>
      <c r="CE109" s="29"/>
      <c r="CF109" s="51" t="s">
        <v>114</v>
      </c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3"/>
      <c r="CS109" s="51" t="s">
        <v>278</v>
      </c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3"/>
      <c r="DF109" s="165">
        <v>57190</v>
      </c>
      <c r="DG109" s="166"/>
      <c r="DH109" s="166"/>
      <c r="DI109" s="166"/>
      <c r="DJ109" s="166"/>
      <c r="DK109" s="166"/>
      <c r="DL109" s="166"/>
      <c r="DM109" s="166"/>
      <c r="DN109" s="166"/>
      <c r="DO109" s="166"/>
      <c r="DP109" s="166"/>
      <c r="DQ109" s="166"/>
      <c r="DR109" s="167"/>
      <c r="DS109" s="122">
        <v>54440</v>
      </c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4"/>
      <c r="EF109" s="122">
        <v>54440</v>
      </c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4"/>
      <c r="ES109" s="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1"/>
    </row>
    <row r="110" spans="1:161" s="3" customFormat="1" ht="11.25" customHeight="1">
      <c r="A110" s="57" t="s">
        <v>239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8"/>
      <c r="BX110" s="27"/>
      <c r="BY110" s="28"/>
      <c r="BZ110" s="28"/>
      <c r="CA110" s="28"/>
      <c r="CB110" s="28"/>
      <c r="CC110" s="28"/>
      <c r="CD110" s="28"/>
      <c r="CE110" s="29"/>
      <c r="CF110" s="102" t="s">
        <v>114</v>
      </c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4"/>
      <c r="CS110" s="102" t="s">
        <v>240</v>
      </c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4"/>
      <c r="DF110" s="159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1"/>
      <c r="DS110" s="54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6"/>
      <c r="EF110" s="54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6"/>
      <c r="ES110" s="54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6"/>
    </row>
    <row r="111" spans="1:174" s="3" customFormat="1" ht="11.25" customHeight="1">
      <c r="A111" s="57" t="s">
        <v>244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8"/>
      <c r="BX111" s="27"/>
      <c r="BY111" s="28"/>
      <c r="BZ111" s="28"/>
      <c r="CA111" s="28"/>
      <c r="CB111" s="28"/>
      <c r="CC111" s="28"/>
      <c r="CD111" s="28"/>
      <c r="CE111" s="29"/>
      <c r="CF111" s="102" t="s">
        <v>114</v>
      </c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4"/>
      <c r="CS111" s="168" t="s">
        <v>241</v>
      </c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70"/>
      <c r="DF111" s="159">
        <v>1390.4</v>
      </c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1"/>
      <c r="DS111" s="54">
        <v>0</v>
      </c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6"/>
      <c r="EF111" s="54">
        <v>0</v>
      </c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6"/>
      <c r="ES111" s="54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6"/>
      <c r="FK111" s="6" t="s">
        <v>277</v>
      </c>
      <c r="FL111" s="6"/>
      <c r="FM111" s="6"/>
      <c r="FN111" s="6"/>
      <c r="FO111" s="6"/>
      <c r="FP111" s="6"/>
      <c r="FQ111" s="6"/>
      <c r="FR111" s="6"/>
    </row>
    <row r="112" spans="1:161" s="3" customFormat="1" ht="11.25" customHeight="1">
      <c r="A112" s="57" t="s">
        <v>245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8"/>
      <c r="BX112" s="27"/>
      <c r="BY112" s="28"/>
      <c r="BZ112" s="28"/>
      <c r="CA112" s="28"/>
      <c r="CB112" s="28"/>
      <c r="CC112" s="28"/>
      <c r="CD112" s="28"/>
      <c r="CE112" s="29"/>
      <c r="CF112" s="102" t="s">
        <v>114</v>
      </c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4"/>
      <c r="CS112" s="102" t="s">
        <v>242</v>
      </c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4"/>
      <c r="DF112" s="159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1"/>
      <c r="DS112" s="54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6"/>
      <c r="EF112" s="54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6"/>
      <c r="ES112" s="54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6"/>
    </row>
    <row r="113" spans="1:161" s="3" customFormat="1" ht="11.25" customHeight="1">
      <c r="A113" s="57" t="s">
        <v>246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8"/>
      <c r="BX113" s="27"/>
      <c r="BY113" s="28"/>
      <c r="BZ113" s="28"/>
      <c r="CA113" s="28"/>
      <c r="CB113" s="28"/>
      <c r="CC113" s="28"/>
      <c r="CD113" s="28"/>
      <c r="CE113" s="29"/>
      <c r="CF113" s="102" t="s">
        <v>114</v>
      </c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4"/>
      <c r="CS113" s="102" t="s">
        <v>243</v>
      </c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4"/>
      <c r="DF113" s="159">
        <v>24300</v>
      </c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1"/>
      <c r="DS113" s="54">
        <v>24300</v>
      </c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6"/>
      <c r="EF113" s="54">
        <v>24300</v>
      </c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6"/>
      <c r="ES113" s="54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6"/>
    </row>
    <row r="114" spans="1:161" s="3" customFormat="1" ht="11.25" customHeight="1">
      <c r="A114" s="57" t="s">
        <v>248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27"/>
      <c r="BY114" s="28"/>
      <c r="BZ114" s="28"/>
      <c r="CA114" s="28"/>
      <c r="CB114" s="28"/>
      <c r="CC114" s="28"/>
      <c r="CD114" s="28"/>
      <c r="CE114" s="29"/>
      <c r="CF114" s="102" t="s">
        <v>114</v>
      </c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4"/>
      <c r="CS114" s="102" t="s">
        <v>247</v>
      </c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4"/>
      <c r="DF114" s="159">
        <v>6350</v>
      </c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1"/>
      <c r="DS114" s="54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6"/>
      <c r="EF114" s="54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6"/>
      <c r="ES114" s="54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6"/>
    </row>
    <row r="115" spans="1:165" s="3" customFormat="1" ht="11.25" customHeight="1">
      <c r="A115" s="57" t="s">
        <v>193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8"/>
      <c r="BX115" s="27"/>
      <c r="BY115" s="28"/>
      <c r="BZ115" s="28"/>
      <c r="CA115" s="28"/>
      <c r="CB115" s="28"/>
      <c r="CC115" s="28"/>
      <c r="CD115" s="28"/>
      <c r="CE115" s="29"/>
      <c r="CF115" s="102" t="s">
        <v>114</v>
      </c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4"/>
      <c r="CS115" s="102" t="s">
        <v>199</v>
      </c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4"/>
      <c r="DF115" s="159">
        <v>132128.44</v>
      </c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1"/>
      <c r="DS115" s="54">
        <f>42000+251100</f>
        <v>293100</v>
      </c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6"/>
      <c r="EF115" s="54">
        <v>42000</v>
      </c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6"/>
      <c r="ES115" s="54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6"/>
      <c r="FI115" s="3">
        <v>142030</v>
      </c>
    </row>
    <row r="116" spans="1:161" s="3" customFormat="1" ht="11.25" customHeight="1">
      <c r="A116" s="57" t="s">
        <v>194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8"/>
      <c r="BX116" s="27"/>
      <c r="BY116" s="28"/>
      <c r="BZ116" s="28"/>
      <c r="CA116" s="28"/>
      <c r="CB116" s="28"/>
      <c r="CC116" s="28"/>
      <c r="CD116" s="28"/>
      <c r="CE116" s="29"/>
      <c r="CF116" s="51" t="s">
        <v>114</v>
      </c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3"/>
      <c r="CS116" s="51" t="s">
        <v>200</v>
      </c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3"/>
      <c r="DF116" s="119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1"/>
      <c r="DS116" s="122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4"/>
      <c r="EF116" s="122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4"/>
      <c r="ES116" s="54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6"/>
    </row>
    <row r="117" spans="1:161" s="3" customFormat="1" ht="11.25" customHeight="1">
      <c r="A117" s="59" t="s">
        <v>270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1"/>
      <c r="BX117" s="65" t="s">
        <v>268</v>
      </c>
      <c r="BY117" s="66"/>
      <c r="BZ117" s="66"/>
      <c r="CA117" s="66"/>
      <c r="CB117" s="66"/>
      <c r="CC117" s="66"/>
      <c r="CD117" s="66"/>
      <c r="CE117" s="67"/>
      <c r="CF117" s="62" t="s">
        <v>269</v>
      </c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4"/>
      <c r="CS117" s="51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3"/>
      <c r="DF117" s="119" t="str">
        <f>DF118</f>
        <v>869000</v>
      </c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1"/>
      <c r="DS117" s="122" t="str">
        <f>DS118</f>
        <v>0</v>
      </c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4"/>
      <c r="EF117" s="122" t="str">
        <f>EF118</f>
        <v>0</v>
      </c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4"/>
      <c r="ES117" s="54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6"/>
    </row>
    <row r="118" spans="1:161" s="3" customFormat="1" ht="11.25" customHeight="1">
      <c r="A118" s="68" t="s">
        <v>115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9"/>
      <c r="BX118" s="70"/>
      <c r="BY118" s="71"/>
      <c r="BZ118" s="71"/>
      <c r="CA118" s="71"/>
      <c r="CB118" s="71"/>
      <c r="CC118" s="71"/>
      <c r="CD118" s="71"/>
      <c r="CE118" s="72"/>
      <c r="CF118" s="74" t="s">
        <v>269</v>
      </c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50"/>
      <c r="CS118" s="48" t="s">
        <v>195</v>
      </c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50"/>
      <c r="DF118" s="125" t="s">
        <v>320</v>
      </c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7"/>
      <c r="DS118" s="48" t="s">
        <v>314</v>
      </c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50"/>
      <c r="EF118" s="48" t="s">
        <v>314</v>
      </c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50"/>
      <c r="ES118" s="48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167" s="3" customFormat="1" ht="11.25" customHeight="1">
      <c r="A119" s="57" t="s">
        <v>189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8"/>
      <c r="BX119" s="73"/>
      <c r="BY119" s="63"/>
      <c r="BZ119" s="63"/>
      <c r="CA119" s="63"/>
      <c r="CB119" s="63"/>
      <c r="CC119" s="63"/>
      <c r="CD119" s="63"/>
      <c r="CE119" s="64"/>
      <c r="CF119" s="51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3"/>
      <c r="CS119" s="51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3"/>
      <c r="DF119" s="128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30"/>
      <c r="DS119" s="51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3"/>
      <c r="EF119" s="51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3"/>
      <c r="ES119" s="51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3"/>
      <c r="FK119" s="3" t="s">
        <v>279</v>
      </c>
    </row>
    <row r="120" spans="1:161" s="3" customFormat="1" ht="12.75" customHeight="1">
      <c r="A120" s="101" t="s">
        <v>116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96" t="s">
        <v>117</v>
      </c>
      <c r="BY120" s="97"/>
      <c r="BZ120" s="97"/>
      <c r="CA120" s="97"/>
      <c r="CB120" s="97"/>
      <c r="CC120" s="97"/>
      <c r="CD120" s="97"/>
      <c r="CE120" s="98"/>
      <c r="CF120" s="99" t="s">
        <v>118</v>
      </c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8"/>
      <c r="CS120" s="54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6"/>
      <c r="DF120" s="54">
        <f>DF121+DF122+DF123</f>
        <v>0</v>
      </c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6"/>
      <c r="DS120" s="54">
        <f>DS121+DS122+DS123</f>
        <v>0</v>
      </c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6"/>
      <c r="EF120" s="54">
        <f>EF121+EF122+EF123</f>
        <v>0</v>
      </c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6"/>
      <c r="ES120" s="93" t="s">
        <v>42</v>
      </c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5"/>
    </row>
    <row r="121" spans="1:161" s="3" customFormat="1" ht="22.5" customHeight="1">
      <c r="A121" s="81" t="s">
        <v>300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96" t="s">
        <v>119</v>
      </c>
      <c r="BY121" s="97"/>
      <c r="BZ121" s="97"/>
      <c r="CA121" s="97"/>
      <c r="CB121" s="97"/>
      <c r="CC121" s="97"/>
      <c r="CD121" s="97"/>
      <c r="CE121" s="98"/>
      <c r="CF121" s="99" t="s">
        <v>64</v>
      </c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8"/>
      <c r="CS121" s="51" t="s">
        <v>251</v>
      </c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3"/>
      <c r="DF121" s="54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6"/>
      <c r="DS121" s="54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6"/>
      <c r="EF121" s="54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6"/>
      <c r="ES121" s="93" t="s">
        <v>42</v>
      </c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5"/>
    </row>
    <row r="122" spans="1:161" s="3" customFormat="1" ht="12.75" customHeight="1">
      <c r="A122" s="81" t="s">
        <v>301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96" t="s">
        <v>120</v>
      </c>
      <c r="BY122" s="97"/>
      <c r="BZ122" s="97"/>
      <c r="CA122" s="97"/>
      <c r="CB122" s="97"/>
      <c r="CC122" s="97"/>
      <c r="CD122" s="97"/>
      <c r="CE122" s="98"/>
      <c r="CF122" s="99" t="s">
        <v>64</v>
      </c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8"/>
      <c r="CS122" s="51" t="s">
        <v>251</v>
      </c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3"/>
      <c r="DF122" s="54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6"/>
      <c r="DS122" s="54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6"/>
      <c r="EF122" s="54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6"/>
      <c r="ES122" s="93" t="s">
        <v>42</v>
      </c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5"/>
    </row>
    <row r="123" spans="1:161" s="3" customFormat="1" ht="12.75" customHeight="1">
      <c r="A123" s="81" t="s">
        <v>302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96" t="s">
        <v>121</v>
      </c>
      <c r="BY123" s="97"/>
      <c r="BZ123" s="97"/>
      <c r="CA123" s="97"/>
      <c r="CB123" s="97"/>
      <c r="CC123" s="97"/>
      <c r="CD123" s="97"/>
      <c r="CE123" s="98"/>
      <c r="CF123" s="99" t="s">
        <v>64</v>
      </c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8"/>
      <c r="CS123" s="51" t="s">
        <v>251</v>
      </c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3"/>
      <c r="DF123" s="54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6"/>
      <c r="DS123" s="54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6"/>
      <c r="EF123" s="54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6"/>
      <c r="ES123" s="93" t="s">
        <v>42</v>
      </c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5"/>
    </row>
    <row r="124" spans="1:161" s="3" customFormat="1" ht="12.75" customHeight="1">
      <c r="A124" s="101" t="s">
        <v>122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96" t="s">
        <v>123</v>
      </c>
      <c r="BY124" s="97"/>
      <c r="BZ124" s="97"/>
      <c r="CA124" s="97"/>
      <c r="CB124" s="97"/>
      <c r="CC124" s="97"/>
      <c r="CD124" s="97"/>
      <c r="CE124" s="98"/>
      <c r="CF124" s="99" t="s">
        <v>42</v>
      </c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8"/>
      <c r="CS124" s="54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6"/>
      <c r="DF124" s="54">
        <f>DF125</f>
        <v>0</v>
      </c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6"/>
      <c r="DS124" s="54">
        <f>DS125</f>
        <v>0</v>
      </c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6"/>
      <c r="EF124" s="54">
        <f>EF125</f>
        <v>0</v>
      </c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6"/>
      <c r="ES124" s="93" t="s">
        <v>42</v>
      </c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5"/>
    </row>
    <row r="125" spans="1:161" s="3" customFormat="1" ht="22.5" customHeight="1">
      <c r="A125" s="81" t="s">
        <v>124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96" t="s">
        <v>125</v>
      </c>
      <c r="BY125" s="97"/>
      <c r="BZ125" s="97"/>
      <c r="CA125" s="97"/>
      <c r="CB125" s="97"/>
      <c r="CC125" s="97"/>
      <c r="CD125" s="97"/>
      <c r="CE125" s="98"/>
      <c r="CF125" s="99" t="s">
        <v>126</v>
      </c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8"/>
      <c r="CS125" s="54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6"/>
      <c r="DF125" s="54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6"/>
      <c r="DS125" s="54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6"/>
      <c r="EF125" s="54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6"/>
      <c r="ES125" s="93" t="s">
        <v>42</v>
      </c>
      <c r="ET125" s="94"/>
      <c r="EU125" s="94"/>
      <c r="EV125" s="94"/>
      <c r="EW125" s="94"/>
      <c r="EX125" s="94"/>
      <c r="EY125" s="94"/>
      <c r="EZ125" s="94"/>
      <c r="FA125" s="94"/>
      <c r="FB125" s="94"/>
      <c r="FC125" s="94"/>
      <c r="FD125" s="94"/>
      <c r="FE125" s="95"/>
    </row>
    <row r="126" spans="1:161" s="3" customFormat="1" ht="11.25" customHeight="1" thickBot="1">
      <c r="A126" s="81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3"/>
      <c r="BY126" s="84"/>
      <c r="BZ126" s="84"/>
      <c r="CA126" s="84"/>
      <c r="CB126" s="84"/>
      <c r="CC126" s="84"/>
      <c r="CD126" s="84"/>
      <c r="CE126" s="85"/>
      <c r="CF126" s="86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5"/>
      <c r="CS126" s="75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7"/>
      <c r="DF126" s="75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7"/>
      <c r="DS126" s="75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7"/>
      <c r="EF126" s="75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7"/>
      <c r="ES126" s="78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80"/>
    </row>
    <row r="127" s="3" customFormat="1" ht="3" customHeight="1"/>
    <row r="128" s="3" customFormat="1" ht="3" customHeight="1"/>
    <row r="129" s="3" customFormat="1" ht="9.75"/>
  </sheetData>
  <sheetProtection/>
  <mergeCells count="750">
    <mergeCell ref="CS78:DE78"/>
    <mergeCell ref="A76:BW76"/>
    <mergeCell ref="BX76:CE76"/>
    <mergeCell ref="CF109:CR109"/>
    <mergeCell ref="CS109:DE109"/>
    <mergeCell ref="A84:BW84"/>
    <mergeCell ref="BX84:CE84"/>
    <mergeCell ref="CF84:CR84"/>
    <mergeCell ref="A83:BW83"/>
    <mergeCell ref="BX83:CE83"/>
    <mergeCell ref="DF109:DR109"/>
    <mergeCell ref="CF108:CR108"/>
    <mergeCell ref="CF107:CR107"/>
    <mergeCell ref="A21:AA21"/>
    <mergeCell ref="J105:AN105"/>
    <mergeCell ref="CF105:CR105"/>
    <mergeCell ref="CS105:DE105"/>
    <mergeCell ref="A78:BW78"/>
    <mergeCell ref="A79:BW79"/>
    <mergeCell ref="CS80:DE80"/>
    <mergeCell ref="EF109:ER109"/>
    <mergeCell ref="DF84:DR84"/>
    <mergeCell ref="DS84:EE84"/>
    <mergeCell ref="DF86:DR86"/>
    <mergeCell ref="DS96:EE96"/>
    <mergeCell ref="EF96:ER96"/>
    <mergeCell ref="DF94:DR94"/>
    <mergeCell ref="DS94:EE94"/>
    <mergeCell ref="EF94:ER94"/>
    <mergeCell ref="EF87:ER87"/>
    <mergeCell ref="CF83:CR83"/>
    <mergeCell ref="DF80:DR80"/>
    <mergeCell ref="DS80:EE80"/>
    <mergeCell ref="BX79:CE79"/>
    <mergeCell ref="CF79:CR79"/>
    <mergeCell ref="CS79:DE79"/>
    <mergeCell ref="DF79:DR79"/>
    <mergeCell ref="DS79:EE79"/>
    <mergeCell ref="DF82:DR82"/>
    <mergeCell ref="CS81:DE81"/>
    <mergeCell ref="A80:BW80"/>
    <mergeCell ref="BX80:CE80"/>
    <mergeCell ref="CF80:CR80"/>
    <mergeCell ref="A81:BW81"/>
    <mergeCell ref="BX81:CE81"/>
    <mergeCell ref="CF81:CR81"/>
    <mergeCell ref="ES77:FE77"/>
    <mergeCell ref="EF78:ER78"/>
    <mergeCell ref="ES78:FE78"/>
    <mergeCell ref="ES79:FE79"/>
    <mergeCell ref="DF1:FE1"/>
    <mergeCell ref="EF84:ER84"/>
    <mergeCell ref="ES84:FE84"/>
    <mergeCell ref="ES80:FE80"/>
    <mergeCell ref="EF79:ER79"/>
    <mergeCell ref="EF80:ER80"/>
    <mergeCell ref="DF78:DR78"/>
    <mergeCell ref="DS78:EE78"/>
    <mergeCell ref="A77:BW77"/>
    <mergeCell ref="BX77:CE77"/>
    <mergeCell ref="CF77:CR77"/>
    <mergeCell ref="CS77:DE77"/>
    <mergeCell ref="DF77:DR77"/>
    <mergeCell ref="DS77:EE77"/>
    <mergeCell ref="BX78:CE78"/>
    <mergeCell ref="CF78:CR78"/>
    <mergeCell ref="DF75:DR75"/>
    <mergeCell ref="DS75:EE75"/>
    <mergeCell ref="EF75:ER75"/>
    <mergeCell ref="CF76:CR76"/>
    <mergeCell ref="CS76:DE76"/>
    <mergeCell ref="DF76:DR76"/>
    <mergeCell ref="DS76:EE76"/>
    <mergeCell ref="BX69:CE69"/>
    <mergeCell ref="CF69:CR69"/>
    <mergeCell ref="CS69:DE69"/>
    <mergeCell ref="A75:BW75"/>
    <mergeCell ref="BX75:CE75"/>
    <mergeCell ref="CF75:CR75"/>
    <mergeCell ref="CS75:DE75"/>
    <mergeCell ref="A74:BW74"/>
    <mergeCell ref="BX74:CE74"/>
    <mergeCell ref="CF74:CR74"/>
    <mergeCell ref="CF68:CR68"/>
    <mergeCell ref="CS68:DE68"/>
    <mergeCell ref="DF68:DR68"/>
    <mergeCell ref="DS68:EE68"/>
    <mergeCell ref="A70:BW70"/>
    <mergeCell ref="BX70:CE70"/>
    <mergeCell ref="CF70:CR70"/>
    <mergeCell ref="A68:BW68"/>
    <mergeCell ref="DS70:EE70"/>
    <mergeCell ref="A69:BW69"/>
    <mergeCell ref="ES74:FE74"/>
    <mergeCell ref="EF74:ER74"/>
    <mergeCell ref="ES68:FE68"/>
    <mergeCell ref="EF69:ER69"/>
    <mergeCell ref="ES69:FE69"/>
    <mergeCell ref="EF71:ER71"/>
    <mergeCell ref="ES70:FE70"/>
    <mergeCell ref="ES71:FE71"/>
    <mergeCell ref="EF70:ER70"/>
    <mergeCell ref="ES67:FE67"/>
    <mergeCell ref="A67:BW67"/>
    <mergeCell ref="BX67:CE67"/>
    <mergeCell ref="CF67:CR67"/>
    <mergeCell ref="CS67:DE67"/>
    <mergeCell ref="CS70:DE70"/>
    <mergeCell ref="DF70:DR70"/>
    <mergeCell ref="DF69:DR69"/>
    <mergeCell ref="BX68:CE68"/>
    <mergeCell ref="DS69:EE69"/>
    <mergeCell ref="CF73:CR73"/>
    <mergeCell ref="DS73:EE73"/>
    <mergeCell ref="EF73:ER73"/>
    <mergeCell ref="DF73:DR73"/>
    <mergeCell ref="CS74:DE74"/>
    <mergeCell ref="DF74:DR74"/>
    <mergeCell ref="DS74:EE74"/>
    <mergeCell ref="A71:BW71"/>
    <mergeCell ref="BX71:CE71"/>
    <mergeCell ref="CF71:CR71"/>
    <mergeCell ref="DS72:EE72"/>
    <mergeCell ref="EF72:ER72"/>
    <mergeCell ref="ES72:FE72"/>
    <mergeCell ref="DF71:DR71"/>
    <mergeCell ref="DS71:EE71"/>
    <mergeCell ref="DS66:EE66"/>
    <mergeCell ref="CS73:DE73"/>
    <mergeCell ref="CS66:DE66"/>
    <mergeCell ref="EF68:ER68"/>
    <mergeCell ref="DF67:DR67"/>
    <mergeCell ref="DS67:EE67"/>
    <mergeCell ref="DF66:DR66"/>
    <mergeCell ref="EF67:ER67"/>
    <mergeCell ref="ES66:FE66"/>
    <mergeCell ref="A72:BW72"/>
    <mergeCell ref="BX72:CE72"/>
    <mergeCell ref="CF72:CR72"/>
    <mergeCell ref="CS72:DE72"/>
    <mergeCell ref="DF72:DR72"/>
    <mergeCell ref="A66:BW66"/>
    <mergeCell ref="BX66:CE66"/>
    <mergeCell ref="CF66:CR66"/>
    <mergeCell ref="EF66:ER66"/>
    <mergeCell ref="A65:BW65"/>
    <mergeCell ref="BX65:CE65"/>
    <mergeCell ref="CF65:CR65"/>
    <mergeCell ref="CS65:DE65"/>
    <mergeCell ref="DF65:DR65"/>
    <mergeCell ref="DS65:EE65"/>
    <mergeCell ref="A64:BW64"/>
    <mergeCell ref="BX64:CE64"/>
    <mergeCell ref="CF64:CR64"/>
    <mergeCell ref="CS64:DE64"/>
    <mergeCell ref="EF64:ER64"/>
    <mergeCell ref="ES64:FE64"/>
    <mergeCell ref="A29:BW31"/>
    <mergeCell ref="BX29:CE31"/>
    <mergeCell ref="CF29:CR31"/>
    <mergeCell ref="CS29:DE31"/>
    <mergeCell ref="DF64:DR64"/>
    <mergeCell ref="DS64:EE64"/>
    <mergeCell ref="DF31:DR31"/>
    <mergeCell ref="DF30:DK30"/>
    <mergeCell ref="DO30:DR30"/>
    <mergeCell ref="DS30:DX30"/>
    <mergeCell ref="BX33:CE33"/>
    <mergeCell ref="CF33:CR33"/>
    <mergeCell ref="CS33:DE33"/>
    <mergeCell ref="ES32:FE32"/>
    <mergeCell ref="EF30:EK30"/>
    <mergeCell ref="EO30:ER30"/>
    <mergeCell ref="EF31:ER31"/>
    <mergeCell ref="ES30:FE31"/>
    <mergeCell ref="EB30:EE30"/>
    <mergeCell ref="DS31:EE31"/>
    <mergeCell ref="DW12:EI12"/>
    <mergeCell ref="DF33:DR33"/>
    <mergeCell ref="DS33:EE33"/>
    <mergeCell ref="EF33:ER33"/>
    <mergeCell ref="ES33:FE33"/>
    <mergeCell ref="DF32:DR32"/>
    <mergeCell ref="DS32:EE32"/>
    <mergeCell ref="EF32:ER32"/>
    <mergeCell ref="DF29:FE29"/>
    <mergeCell ref="A27:FE27"/>
    <mergeCell ref="DW7:FE7"/>
    <mergeCell ref="DB2:FE2"/>
    <mergeCell ref="DB5:FE5"/>
    <mergeCell ref="DB3:FE3"/>
    <mergeCell ref="DW11:FE11"/>
    <mergeCell ref="DW8:FE8"/>
    <mergeCell ref="DW9:FE9"/>
    <mergeCell ref="DW10:FE10"/>
    <mergeCell ref="BN19:BO19"/>
    <mergeCell ref="CF19:CH19"/>
    <mergeCell ref="BI17:CD17"/>
    <mergeCell ref="AY17:BE17"/>
    <mergeCell ref="CP17:CX17"/>
    <mergeCell ref="ES17:FE18"/>
    <mergeCell ref="CH17:CL17"/>
    <mergeCell ref="ES19:FE19"/>
    <mergeCell ref="ES20:FE20"/>
    <mergeCell ref="DS34:EE34"/>
    <mergeCell ref="EF34:ER34"/>
    <mergeCell ref="ES21:FE21"/>
    <mergeCell ref="ES22:FE22"/>
    <mergeCell ref="EL30:EN30"/>
    <mergeCell ref="ES34:FE34"/>
    <mergeCell ref="A34:BW34"/>
    <mergeCell ref="BX34:CE34"/>
    <mergeCell ref="CF34:CR34"/>
    <mergeCell ref="CS34:DE34"/>
    <mergeCell ref="A20:AA20"/>
    <mergeCell ref="ES25:FE25"/>
    <mergeCell ref="ES24:FE24"/>
    <mergeCell ref="ES23:FE23"/>
    <mergeCell ref="A32:BW32"/>
    <mergeCell ref="K24:DP24"/>
    <mergeCell ref="A36:BW36"/>
    <mergeCell ref="BX36:CE36"/>
    <mergeCell ref="CF36:CR36"/>
    <mergeCell ref="CS36:DE36"/>
    <mergeCell ref="DF36:DR36"/>
    <mergeCell ref="BG19:BJ19"/>
    <mergeCell ref="BX32:CE32"/>
    <mergeCell ref="CF32:CR32"/>
    <mergeCell ref="CS32:DE32"/>
    <mergeCell ref="A33:BW33"/>
    <mergeCell ref="ES35:FE35"/>
    <mergeCell ref="A35:BW35"/>
    <mergeCell ref="BX35:CE35"/>
    <mergeCell ref="CF35:CR35"/>
    <mergeCell ref="CS35:DE35"/>
    <mergeCell ref="DF35:DR35"/>
    <mergeCell ref="DS35:EE35"/>
    <mergeCell ref="EF35:ER35"/>
    <mergeCell ref="A40:BW40"/>
    <mergeCell ref="BX40:CE40"/>
    <mergeCell ref="A39:BW39"/>
    <mergeCell ref="BX39:CE39"/>
    <mergeCell ref="EF37:ER38"/>
    <mergeCell ref="A37:BW37"/>
    <mergeCell ref="A38:BW38"/>
    <mergeCell ref="BX37:CE38"/>
    <mergeCell ref="CF37:CR38"/>
    <mergeCell ref="CS37:DE38"/>
    <mergeCell ref="CF39:CR39"/>
    <mergeCell ref="BX60:CE60"/>
    <mergeCell ref="CF60:CR60"/>
    <mergeCell ref="A42:BW42"/>
    <mergeCell ref="BX42:CE42"/>
    <mergeCell ref="CF42:CR42"/>
    <mergeCell ref="A43:BW43"/>
    <mergeCell ref="BX43:CE44"/>
    <mergeCell ref="CF43:CR44"/>
    <mergeCell ref="A50:BW50"/>
    <mergeCell ref="CS42:DE42"/>
    <mergeCell ref="CF40:CR40"/>
    <mergeCell ref="BX41:CE41"/>
    <mergeCell ref="ES41:FE41"/>
    <mergeCell ref="CF41:CR41"/>
    <mergeCell ref="DS40:EE40"/>
    <mergeCell ref="EF40:ER40"/>
    <mergeCell ref="ES40:FE40"/>
    <mergeCell ref="DF42:DR42"/>
    <mergeCell ref="DS42:EE42"/>
    <mergeCell ref="CS43:DE44"/>
    <mergeCell ref="A44:BW44"/>
    <mergeCell ref="DF45:DR45"/>
    <mergeCell ref="DS45:EE45"/>
    <mergeCell ref="EF42:ER42"/>
    <mergeCell ref="ES42:FE42"/>
    <mergeCell ref="DF43:DR44"/>
    <mergeCell ref="DS43:EE44"/>
    <mergeCell ref="EF43:ER44"/>
    <mergeCell ref="ES43:FE44"/>
    <mergeCell ref="CS48:DE48"/>
    <mergeCell ref="EF45:ER45"/>
    <mergeCell ref="ES45:FE45"/>
    <mergeCell ref="A45:BW45"/>
    <mergeCell ref="BX45:CE45"/>
    <mergeCell ref="CF45:CR45"/>
    <mergeCell ref="CS45:DE45"/>
    <mergeCell ref="DF46:DR49"/>
    <mergeCell ref="DS46:EE49"/>
    <mergeCell ref="CF48:CR48"/>
    <mergeCell ref="EF50:ER50"/>
    <mergeCell ref="ES50:FE50"/>
    <mergeCell ref="EF46:ER49"/>
    <mergeCell ref="ES46:FE49"/>
    <mergeCell ref="A46:BW46"/>
    <mergeCell ref="A49:BW49"/>
    <mergeCell ref="A47:BW47"/>
    <mergeCell ref="A48:BW48"/>
    <mergeCell ref="BX49:CE49"/>
    <mergeCell ref="BX47:CE47"/>
    <mergeCell ref="BX50:CE50"/>
    <mergeCell ref="CF50:CR50"/>
    <mergeCell ref="CS50:DE50"/>
    <mergeCell ref="DF51:DR52"/>
    <mergeCell ref="DF50:DR50"/>
    <mergeCell ref="DS50:EE50"/>
    <mergeCell ref="EF53:ER53"/>
    <mergeCell ref="ES53:FE53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A53:BW53"/>
    <mergeCell ref="BX53:CE53"/>
    <mergeCell ref="CF53:CR53"/>
    <mergeCell ref="CS53:DE53"/>
    <mergeCell ref="DF53:DR53"/>
    <mergeCell ref="DS53:EE53"/>
    <mergeCell ref="ES55:FE56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EF57:ER57"/>
    <mergeCell ref="ES57:FE57"/>
    <mergeCell ref="A55:BW55"/>
    <mergeCell ref="BX55:CE56"/>
    <mergeCell ref="CF55:CR56"/>
    <mergeCell ref="CS55:DE56"/>
    <mergeCell ref="A56:BW56"/>
    <mergeCell ref="DF55:DR56"/>
    <mergeCell ref="DS55:EE56"/>
    <mergeCell ref="EF55:ER56"/>
    <mergeCell ref="A57:BW57"/>
    <mergeCell ref="BX57:CE57"/>
    <mergeCell ref="CF57:CR57"/>
    <mergeCell ref="CS57:DE57"/>
    <mergeCell ref="DF57:DR57"/>
    <mergeCell ref="DS57:EE57"/>
    <mergeCell ref="ES59:FE59"/>
    <mergeCell ref="A59:BW59"/>
    <mergeCell ref="BX59:CE59"/>
    <mergeCell ref="CF59:CR59"/>
    <mergeCell ref="DF59:DR59"/>
    <mergeCell ref="DS59:EE59"/>
    <mergeCell ref="CS59:DE59"/>
    <mergeCell ref="EF59:ER59"/>
    <mergeCell ref="ES58:FE58"/>
    <mergeCell ref="A58:BW58"/>
    <mergeCell ref="BX58:CE58"/>
    <mergeCell ref="CF58:CR58"/>
    <mergeCell ref="DF58:DR58"/>
    <mergeCell ref="DS58:EE58"/>
    <mergeCell ref="EF58:ER58"/>
    <mergeCell ref="CS58:DE58"/>
    <mergeCell ref="ES60:FE60"/>
    <mergeCell ref="A61:BW61"/>
    <mergeCell ref="BX61:CE61"/>
    <mergeCell ref="CF61:CR61"/>
    <mergeCell ref="ES61:FE61"/>
    <mergeCell ref="A60:BW60"/>
    <mergeCell ref="CS61:DE61"/>
    <mergeCell ref="DF61:DR61"/>
    <mergeCell ref="DS61:EE61"/>
    <mergeCell ref="EF61:ER61"/>
    <mergeCell ref="A62:BW62"/>
    <mergeCell ref="A63:BW63"/>
    <mergeCell ref="BX62:CE62"/>
    <mergeCell ref="CF62:CR62"/>
    <mergeCell ref="BX63:CE63"/>
    <mergeCell ref="CF63:CR63"/>
    <mergeCell ref="ES75:FE75"/>
    <mergeCell ref="EF76:ER76"/>
    <mergeCell ref="ES76:FE76"/>
    <mergeCell ref="EF77:ER77"/>
    <mergeCell ref="EF81:ER81"/>
    <mergeCell ref="ES62:FE62"/>
    <mergeCell ref="ES63:FE63"/>
    <mergeCell ref="EF65:ER65"/>
    <mergeCell ref="ES65:FE65"/>
    <mergeCell ref="ES73:FE73"/>
    <mergeCell ref="ES81:FE81"/>
    <mergeCell ref="DS82:EE82"/>
    <mergeCell ref="ES82:FE82"/>
    <mergeCell ref="A82:BW82"/>
    <mergeCell ref="BX82:CE82"/>
    <mergeCell ref="CF82:CR82"/>
    <mergeCell ref="EF82:ER82"/>
    <mergeCell ref="CS83:DE83"/>
    <mergeCell ref="EF83:ER83"/>
    <mergeCell ref="DF83:DR83"/>
    <mergeCell ref="DS83:EE83"/>
    <mergeCell ref="ES83:FE83"/>
    <mergeCell ref="DF85:DR85"/>
    <mergeCell ref="ES85:FE85"/>
    <mergeCell ref="DS85:EE85"/>
    <mergeCell ref="EF85:ER85"/>
    <mergeCell ref="CS84:DE84"/>
    <mergeCell ref="CF93:CR93"/>
    <mergeCell ref="CS93:DE93"/>
    <mergeCell ref="DF93:DR93"/>
    <mergeCell ref="EF86:ER86"/>
    <mergeCell ref="ES93:FE93"/>
    <mergeCell ref="EF93:ER93"/>
    <mergeCell ref="DS86:EE86"/>
    <mergeCell ref="DS93:EE93"/>
    <mergeCell ref="CS87:DE87"/>
    <mergeCell ref="DS87:EE87"/>
    <mergeCell ref="A93:BW93"/>
    <mergeCell ref="BX93:CE93"/>
    <mergeCell ref="CS86:DE86"/>
    <mergeCell ref="DF87:DR87"/>
    <mergeCell ref="ES94:FE94"/>
    <mergeCell ref="ES95:FE95"/>
    <mergeCell ref="CF95:CR95"/>
    <mergeCell ref="A94:BW94"/>
    <mergeCell ref="BX94:CE94"/>
    <mergeCell ref="CF94:CR94"/>
    <mergeCell ref="CS94:DE94"/>
    <mergeCell ref="EF95:ER95"/>
    <mergeCell ref="EF97:ER97"/>
    <mergeCell ref="DS98:EE98"/>
    <mergeCell ref="EF98:ER98"/>
    <mergeCell ref="A95:BW95"/>
    <mergeCell ref="BX95:CE95"/>
    <mergeCell ref="CS96:DE96"/>
    <mergeCell ref="DF95:DR95"/>
    <mergeCell ref="DS97:EE97"/>
    <mergeCell ref="EF110:ER110"/>
    <mergeCell ref="DS108:EE108"/>
    <mergeCell ref="EF108:ER108"/>
    <mergeCell ref="A104:BW104"/>
    <mergeCell ref="CF104:CR104"/>
    <mergeCell ref="CS104:DE104"/>
    <mergeCell ref="DF104:DR104"/>
    <mergeCell ref="DF105:DR105"/>
    <mergeCell ref="CF106:CR106"/>
    <mergeCell ref="A106:BW106"/>
    <mergeCell ref="A110:BW110"/>
    <mergeCell ref="CF110:CR110"/>
    <mergeCell ref="CS110:DE110"/>
    <mergeCell ref="DF110:DR110"/>
    <mergeCell ref="DS110:EE110"/>
    <mergeCell ref="A107:BW107"/>
    <mergeCell ref="DS109:EE109"/>
    <mergeCell ref="A109:BW109"/>
    <mergeCell ref="CS107:DE107"/>
    <mergeCell ref="DF107:DR107"/>
    <mergeCell ref="A85:BW85"/>
    <mergeCell ref="BX85:CE85"/>
    <mergeCell ref="CF85:CR85"/>
    <mergeCell ref="CS85:DE85"/>
    <mergeCell ref="A86:BW86"/>
    <mergeCell ref="BX86:CE86"/>
    <mergeCell ref="CF86:CR86"/>
    <mergeCell ref="DS112:EE112"/>
    <mergeCell ref="DF88:DR88"/>
    <mergeCell ref="ES88:FE88"/>
    <mergeCell ref="A88:BW88"/>
    <mergeCell ref="BX88:CE88"/>
    <mergeCell ref="CF88:CR88"/>
    <mergeCell ref="CS88:DE88"/>
    <mergeCell ref="DS88:EE88"/>
    <mergeCell ref="DS104:EE104"/>
    <mergeCell ref="EF104:ER104"/>
    <mergeCell ref="A111:BW111"/>
    <mergeCell ref="CF111:CR111"/>
    <mergeCell ref="CS111:DE111"/>
    <mergeCell ref="DF111:DR111"/>
    <mergeCell ref="DS111:EE111"/>
    <mergeCell ref="ES86:FE86"/>
    <mergeCell ref="ES87:FE87"/>
    <mergeCell ref="A87:BW87"/>
    <mergeCell ref="BX87:CE87"/>
    <mergeCell ref="CF87:CR87"/>
    <mergeCell ref="ES90:FE90"/>
    <mergeCell ref="A90:BW90"/>
    <mergeCell ref="EF88:ER88"/>
    <mergeCell ref="CF90:CR90"/>
    <mergeCell ref="DS90:EE90"/>
    <mergeCell ref="DF90:DR90"/>
    <mergeCell ref="CS90:DE90"/>
    <mergeCell ref="CS91:DE91"/>
    <mergeCell ref="DF91:DR91"/>
    <mergeCell ref="EF111:ER111"/>
    <mergeCell ref="ES91:FE91"/>
    <mergeCell ref="ES89:FE89"/>
    <mergeCell ref="A89:BW89"/>
    <mergeCell ref="BX89:CE89"/>
    <mergeCell ref="CF89:CR89"/>
    <mergeCell ref="DF89:DR89"/>
    <mergeCell ref="CS89:DE89"/>
    <mergeCell ref="DS91:EE91"/>
    <mergeCell ref="A113:BW113"/>
    <mergeCell ref="EF92:ER92"/>
    <mergeCell ref="ES92:FE92"/>
    <mergeCell ref="A92:BW92"/>
    <mergeCell ref="BX92:CE92"/>
    <mergeCell ref="CF92:CR92"/>
    <mergeCell ref="CS92:DE92"/>
    <mergeCell ref="DS113:EE113"/>
    <mergeCell ref="EF113:ER113"/>
    <mergeCell ref="A112:BW112"/>
    <mergeCell ref="DS114:EE114"/>
    <mergeCell ref="CS116:DE116"/>
    <mergeCell ref="DF116:DR116"/>
    <mergeCell ref="DS116:EE116"/>
    <mergeCell ref="DS115:EE115"/>
    <mergeCell ref="A114:BW114"/>
    <mergeCell ref="CF114:CR114"/>
    <mergeCell ref="CS114:DE114"/>
    <mergeCell ref="DF114:DR114"/>
    <mergeCell ref="CF113:CR113"/>
    <mergeCell ref="CS113:DE113"/>
    <mergeCell ref="DF113:DR113"/>
    <mergeCell ref="CF99:CR99"/>
    <mergeCell ref="CS99:DE99"/>
    <mergeCell ref="CS108:DE108"/>
    <mergeCell ref="DF108:DR108"/>
    <mergeCell ref="CF102:CR103"/>
    <mergeCell ref="CF112:CR112"/>
    <mergeCell ref="CS112:DE112"/>
    <mergeCell ref="EF116:ER116"/>
    <mergeCell ref="ES96:FE96"/>
    <mergeCell ref="A96:BW96"/>
    <mergeCell ref="BX96:CE96"/>
    <mergeCell ref="CF96:CR96"/>
    <mergeCell ref="CF115:CR115"/>
    <mergeCell ref="CS115:DE115"/>
    <mergeCell ref="DF115:DR115"/>
    <mergeCell ref="ES100:FE100"/>
    <mergeCell ref="CF116:CR116"/>
    <mergeCell ref="ES97:FE97"/>
    <mergeCell ref="A97:BW97"/>
    <mergeCell ref="BX97:CE97"/>
    <mergeCell ref="CF97:CR97"/>
    <mergeCell ref="CS97:DE97"/>
    <mergeCell ref="DF97:DR97"/>
    <mergeCell ref="ES99:FE99"/>
    <mergeCell ref="EF112:ER112"/>
    <mergeCell ref="DF112:DR112"/>
    <mergeCell ref="DS107:EE107"/>
    <mergeCell ref="EF107:ER107"/>
    <mergeCell ref="CS106:DE106"/>
    <mergeCell ref="DS106:EE106"/>
    <mergeCell ref="EF106:ER106"/>
    <mergeCell ref="DF106:DR106"/>
    <mergeCell ref="CS102:DE103"/>
    <mergeCell ref="EF115:ER115"/>
    <mergeCell ref="ES112:FE112"/>
    <mergeCell ref="ES113:FE113"/>
    <mergeCell ref="ES114:FE114"/>
    <mergeCell ref="ES115:FE115"/>
    <mergeCell ref="EF114:ER114"/>
    <mergeCell ref="DF102:DR103"/>
    <mergeCell ref="ES98:FE98"/>
    <mergeCell ref="A98:BW98"/>
    <mergeCell ref="BX98:CE98"/>
    <mergeCell ref="CF98:CR98"/>
    <mergeCell ref="CS98:DE98"/>
    <mergeCell ref="ES101:FE101"/>
    <mergeCell ref="A99:BW99"/>
    <mergeCell ref="BX99:CE99"/>
    <mergeCell ref="DF98:DR98"/>
    <mergeCell ref="CS101:DE101"/>
    <mergeCell ref="DF101:DR101"/>
    <mergeCell ref="DS101:EE101"/>
    <mergeCell ref="DF99:DR99"/>
    <mergeCell ref="DS99:EE99"/>
    <mergeCell ref="EF99:ER99"/>
    <mergeCell ref="DF100:DR100"/>
    <mergeCell ref="DS100:EE100"/>
    <mergeCell ref="EF100:ER100"/>
    <mergeCell ref="EF60:ER60"/>
    <mergeCell ref="DF92:DR92"/>
    <mergeCell ref="DS92:EE92"/>
    <mergeCell ref="DF96:DR96"/>
    <mergeCell ref="CS60:DE60"/>
    <mergeCell ref="DS89:EE89"/>
    <mergeCell ref="EF89:ER89"/>
    <mergeCell ref="EF91:ER91"/>
    <mergeCell ref="EF90:ER90"/>
    <mergeCell ref="DS95:EE95"/>
    <mergeCell ref="A73:BW73"/>
    <mergeCell ref="BX73:CE73"/>
    <mergeCell ref="BX100:CE100"/>
    <mergeCell ref="CF100:CR100"/>
    <mergeCell ref="CS100:DE100"/>
    <mergeCell ref="BX90:CE90"/>
    <mergeCell ref="A91:BW91"/>
    <mergeCell ref="BX91:CE91"/>
    <mergeCell ref="CF91:CR91"/>
    <mergeCell ref="CS95:DE95"/>
    <mergeCell ref="DS102:EE103"/>
    <mergeCell ref="EF102:ER103"/>
    <mergeCell ref="A103:BW103"/>
    <mergeCell ref="CF101:CR101"/>
    <mergeCell ref="A100:BW100"/>
    <mergeCell ref="BX102:CE103"/>
    <mergeCell ref="A102:BW102"/>
    <mergeCell ref="A101:BW101"/>
    <mergeCell ref="BX101:CE101"/>
    <mergeCell ref="EF101:ER101"/>
    <mergeCell ref="DS120:EE120"/>
    <mergeCell ref="EF120:ER120"/>
    <mergeCell ref="CS62:DE62"/>
    <mergeCell ref="A41:BW41"/>
    <mergeCell ref="DS81:EE81"/>
    <mergeCell ref="CS82:DE82"/>
    <mergeCell ref="DF81:DR81"/>
    <mergeCell ref="CS71:DE71"/>
    <mergeCell ref="DF60:DR60"/>
    <mergeCell ref="DS60:EE60"/>
    <mergeCell ref="DF121:DR121"/>
    <mergeCell ref="A116:BW116"/>
    <mergeCell ref="A108:BW108"/>
    <mergeCell ref="A115:BW115"/>
    <mergeCell ref="ES102:FE103"/>
    <mergeCell ref="ES120:FE120"/>
    <mergeCell ref="A120:BW120"/>
    <mergeCell ref="BX120:CE120"/>
    <mergeCell ref="CF120:CR120"/>
    <mergeCell ref="CS120:DE120"/>
    <mergeCell ref="DF41:DR41"/>
    <mergeCell ref="DS41:EE41"/>
    <mergeCell ref="EF41:ER41"/>
    <mergeCell ref="EF62:ER62"/>
    <mergeCell ref="CS63:DE63"/>
    <mergeCell ref="DF63:DR63"/>
    <mergeCell ref="DS63:EE63"/>
    <mergeCell ref="EF63:ER63"/>
    <mergeCell ref="DF62:DR62"/>
    <mergeCell ref="DS62:EE62"/>
    <mergeCell ref="ES37:FE38"/>
    <mergeCell ref="ES39:FE39"/>
    <mergeCell ref="DS36:EE36"/>
    <mergeCell ref="EF36:ER36"/>
    <mergeCell ref="DF37:DR38"/>
    <mergeCell ref="DS37:EE38"/>
    <mergeCell ref="DF39:DR39"/>
    <mergeCell ref="DS39:EE39"/>
    <mergeCell ref="EF39:ER39"/>
    <mergeCell ref="ES36:FE36"/>
    <mergeCell ref="ES121:FE121"/>
    <mergeCell ref="A121:BW121"/>
    <mergeCell ref="ES122:FE122"/>
    <mergeCell ref="A122:BW122"/>
    <mergeCell ref="BX122:CE122"/>
    <mergeCell ref="CF122:CR122"/>
    <mergeCell ref="CS122:DE122"/>
    <mergeCell ref="BX121:CE121"/>
    <mergeCell ref="CF121:CR121"/>
    <mergeCell ref="CS121:DE121"/>
    <mergeCell ref="ES123:FE123"/>
    <mergeCell ref="A123:BW123"/>
    <mergeCell ref="BX123:CE123"/>
    <mergeCell ref="CF123:CR123"/>
    <mergeCell ref="CS123:DE123"/>
    <mergeCell ref="DF122:DR122"/>
    <mergeCell ref="DS122:EE122"/>
    <mergeCell ref="EF122:ER122"/>
    <mergeCell ref="EF123:ER123"/>
    <mergeCell ref="DF123:DR123"/>
    <mergeCell ref="DF117:DR117"/>
    <mergeCell ref="DS117:EE117"/>
    <mergeCell ref="EF117:ER117"/>
    <mergeCell ref="DF118:DR119"/>
    <mergeCell ref="DS118:EE119"/>
    <mergeCell ref="EF118:ER119"/>
    <mergeCell ref="DS121:EE121"/>
    <mergeCell ref="EF121:ER121"/>
    <mergeCell ref="DF120:DR120"/>
    <mergeCell ref="BF17:BH17"/>
    <mergeCell ref="BK19:BM19"/>
    <mergeCell ref="CI19:CK19"/>
    <mergeCell ref="AB21:DP21"/>
    <mergeCell ref="DF34:DR34"/>
    <mergeCell ref="CS40:DE40"/>
    <mergeCell ref="DF40:DR40"/>
    <mergeCell ref="CS39:DE39"/>
    <mergeCell ref="CS41:DE41"/>
    <mergeCell ref="DL30:DN30"/>
    <mergeCell ref="DY30:EA30"/>
    <mergeCell ref="DS124:EE124"/>
    <mergeCell ref="BX48:CE48"/>
    <mergeCell ref="CF49:CR49"/>
    <mergeCell ref="CS49:DE49"/>
    <mergeCell ref="CF47:CR47"/>
    <mergeCell ref="CS47:DE47"/>
    <mergeCell ref="DS123:EE123"/>
    <mergeCell ref="CM17:CO17"/>
    <mergeCell ref="BQ19:CE19"/>
    <mergeCell ref="EF124:ER124"/>
    <mergeCell ref="ES124:FE124"/>
    <mergeCell ref="A124:BW124"/>
    <mergeCell ref="BX124:CE124"/>
    <mergeCell ref="CF124:CR124"/>
    <mergeCell ref="CS124:DE124"/>
    <mergeCell ref="DF124:DR124"/>
    <mergeCell ref="ET14:EV14"/>
    <mergeCell ref="ES125:FE125"/>
    <mergeCell ref="A125:BW125"/>
    <mergeCell ref="BX125:CE125"/>
    <mergeCell ref="CF125:CR125"/>
    <mergeCell ref="CS125:DE125"/>
    <mergeCell ref="DS125:EE125"/>
    <mergeCell ref="EF125:ER125"/>
    <mergeCell ref="CS16:CU16"/>
    <mergeCell ref="CE17:CG17"/>
    <mergeCell ref="DF125:DR125"/>
    <mergeCell ref="DF126:DR126"/>
    <mergeCell ref="EL12:FE12"/>
    <mergeCell ref="DY14:EA14"/>
    <mergeCell ref="EE14:ES14"/>
    <mergeCell ref="EW14:EY14"/>
    <mergeCell ref="DW13:EI13"/>
    <mergeCell ref="EL13:FE13"/>
    <mergeCell ref="DW14:DX14"/>
    <mergeCell ref="EB14:EC14"/>
    <mergeCell ref="DS126:EE126"/>
    <mergeCell ref="EF126:ER126"/>
    <mergeCell ref="ES126:FE126"/>
    <mergeCell ref="A126:BW126"/>
    <mergeCell ref="BX126:CE126"/>
    <mergeCell ref="CF126:CR126"/>
    <mergeCell ref="CS126:DE126"/>
    <mergeCell ref="CS118:DE119"/>
    <mergeCell ref="A119:BW119"/>
    <mergeCell ref="A117:BW117"/>
    <mergeCell ref="CF117:CR117"/>
    <mergeCell ref="CS117:DE117"/>
    <mergeCell ref="BX117:CE117"/>
    <mergeCell ref="A118:BW118"/>
    <mergeCell ref="BX118:CE119"/>
    <mergeCell ref="CF118:CR119"/>
    <mergeCell ref="ES118:FE119"/>
    <mergeCell ref="ES104:FE104"/>
    <mergeCell ref="ES106:FE106"/>
    <mergeCell ref="ES107:FE107"/>
    <mergeCell ref="ES108:FE108"/>
    <mergeCell ref="ES110:FE110"/>
    <mergeCell ref="ES111:FE111"/>
    <mergeCell ref="ES116:FE116"/>
    <mergeCell ref="ES117:FE11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60" man="1"/>
    <brk id="71" max="160" man="1"/>
    <brk id="10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U47"/>
  <sheetViews>
    <sheetView showGridLines="0" view="pageBreakPreview" zoomScale="115" zoomScaleSheetLayoutView="115" zoomScalePageLayoutView="0" workbookViewId="0" topLeftCell="A1">
      <selection activeCell="DP18" sqref="DP18:EB18"/>
    </sheetView>
  </sheetViews>
  <sheetFormatPr defaultColWidth="0.875" defaultRowHeight="12.75"/>
  <cols>
    <col min="1" max="79" width="0.875" style="5" customWidth="1"/>
    <col min="80" max="80" width="11.625" style="5" bestFit="1" customWidth="1"/>
    <col min="81" max="118" width="0.875" style="5" customWidth="1"/>
    <col min="119" max="119" width="3.50390625" style="5" customWidth="1"/>
    <col min="120" max="174" width="0.875" style="5" customWidth="1"/>
    <col min="175" max="175" width="8.375" style="5" customWidth="1"/>
    <col min="176" max="176" width="8.625" style="5" customWidth="1"/>
    <col min="177" max="177" width="10.00390625" style="5" bestFit="1" customWidth="1"/>
    <col min="178" max="16384" width="0.875" style="5" customWidth="1"/>
  </cols>
  <sheetData>
    <row r="1" spans="2:170" s="4" customFormat="1" ht="13.5" customHeight="1">
      <c r="B1" s="380" t="s">
        <v>133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</row>
    <row r="2" s="4" customFormat="1" ht="9.75"/>
    <row r="3" spans="1:171" s="4" customFormat="1" ht="11.25" customHeight="1">
      <c r="A3" s="372" t="s">
        <v>127</v>
      </c>
      <c r="B3" s="372"/>
      <c r="C3" s="372"/>
      <c r="D3" s="372"/>
      <c r="E3" s="372"/>
      <c r="F3" s="372"/>
      <c r="G3" s="372"/>
      <c r="H3" s="373"/>
      <c r="I3" s="389" t="s">
        <v>0</v>
      </c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90"/>
      <c r="CN3" s="381" t="s">
        <v>128</v>
      </c>
      <c r="CO3" s="372"/>
      <c r="CP3" s="372"/>
      <c r="CQ3" s="372"/>
      <c r="CR3" s="372"/>
      <c r="CS3" s="372"/>
      <c r="CT3" s="372"/>
      <c r="CU3" s="373"/>
      <c r="CV3" s="381" t="s">
        <v>129</v>
      </c>
      <c r="CW3" s="372"/>
      <c r="CX3" s="372"/>
      <c r="CY3" s="372"/>
      <c r="CZ3" s="372"/>
      <c r="DA3" s="372"/>
      <c r="DB3" s="372"/>
      <c r="DC3" s="372"/>
      <c r="DD3" s="372"/>
      <c r="DE3" s="373"/>
      <c r="DF3" s="381" t="s">
        <v>257</v>
      </c>
      <c r="DG3" s="372"/>
      <c r="DH3" s="372"/>
      <c r="DI3" s="372"/>
      <c r="DJ3" s="372"/>
      <c r="DK3" s="372"/>
      <c r="DL3" s="372"/>
      <c r="DM3" s="372"/>
      <c r="DN3" s="372"/>
      <c r="DO3" s="373"/>
      <c r="DP3" s="395" t="s">
        <v>8</v>
      </c>
      <c r="DQ3" s="396"/>
      <c r="DR3" s="396"/>
      <c r="DS3" s="396"/>
      <c r="DT3" s="396"/>
      <c r="DU3" s="396"/>
      <c r="DV3" s="396"/>
      <c r="DW3" s="396"/>
      <c r="DX3" s="396"/>
      <c r="DY3" s="396"/>
      <c r="DZ3" s="396"/>
      <c r="EA3" s="396"/>
      <c r="EB3" s="396"/>
      <c r="EC3" s="396"/>
      <c r="ED3" s="396"/>
      <c r="EE3" s="396"/>
      <c r="EF3" s="396"/>
      <c r="EG3" s="396"/>
      <c r="EH3" s="396"/>
      <c r="EI3" s="396"/>
      <c r="EJ3" s="396"/>
      <c r="EK3" s="396"/>
      <c r="EL3" s="396"/>
      <c r="EM3" s="396"/>
      <c r="EN3" s="396"/>
      <c r="EO3" s="396"/>
      <c r="EP3" s="396"/>
      <c r="EQ3" s="396"/>
      <c r="ER3" s="396"/>
      <c r="ES3" s="396"/>
      <c r="ET3" s="396"/>
      <c r="EU3" s="396"/>
      <c r="EV3" s="396"/>
      <c r="EW3" s="396"/>
      <c r="EX3" s="396"/>
      <c r="EY3" s="396"/>
      <c r="EZ3" s="396"/>
      <c r="FA3" s="396"/>
      <c r="FB3" s="396"/>
      <c r="FC3" s="396"/>
      <c r="FD3" s="396"/>
      <c r="FE3" s="396"/>
      <c r="FF3" s="396"/>
      <c r="FG3" s="396"/>
      <c r="FH3" s="396"/>
      <c r="FI3" s="396"/>
      <c r="FJ3" s="396"/>
      <c r="FK3" s="396"/>
      <c r="FL3" s="396"/>
      <c r="FM3" s="396"/>
      <c r="FN3" s="396"/>
      <c r="FO3" s="396"/>
    </row>
    <row r="4" spans="1:171" s="4" customFormat="1" ht="11.25" customHeight="1">
      <c r="A4" s="374"/>
      <c r="B4" s="374"/>
      <c r="C4" s="374"/>
      <c r="D4" s="374"/>
      <c r="E4" s="374"/>
      <c r="F4" s="374"/>
      <c r="G4" s="374"/>
      <c r="H4" s="375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2"/>
      <c r="CN4" s="382"/>
      <c r="CO4" s="374"/>
      <c r="CP4" s="374"/>
      <c r="CQ4" s="374"/>
      <c r="CR4" s="374"/>
      <c r="CS4" s="374"/>
      <c r="CT4" s="374"/>
      <c r="CU4" s="375"/>
      <c r="CV4" s="382"/>
      <c r="CW4" s="374"/>
      <c r="CX4" s="374"/>
      <c r="CY4" s="374"/>
      <c r="CZ4" s="374"/>
      <c r="DA4" s="374"/>
      <c r="DB4" s="374"/>
      <c r="DC4" s="374"/>
      <c r="DD4" s="374"/>
      <c r="DE4" s="375"/>
      <c r="DF4" s="382"/>
      <c r="DG4" s="374"/>
      <c r="DH4" s="374"/>
      <c r="DI4" s="374"/>
      <c r="DJ4" s="374"/>
      <c r="DK4" s="374"/>
      <c r="DL4" s="374"/>
      <c r="DM4" s="374"/>
      <c r="DN4" s="374"/>
      <c r="DO4" s="375"/>
      <c r="DP4" s="386" t="s">
        <v>2</v>
      </c>
      <c r="DQ4" s="387"/>
      <c r="DR4" s="387"/>
      <c r="DS4" s="387"/>
      <c r="DT4" s="387"/>
      <c r="DU4" s="387"/>
      <c r="DV4" s="388" t="s">
        <v>310</v>
      </c>
      <c r="DW4" s="388"/>
      <c r="DX4" s="388"/>
      <c r="DY4" s="384" t="s">
        <v>3</v>
      </c>
      <c r="DZ4" s="384"/>
      <c r="EA4" s="384"/>
      <c r="EB4" s="385"/>
      <c r="EC4" s="386" t="s">
        <v>2</v>
      </c>
      <c r="ED4" s="387"/>
      <c r="EE4" s="387"/>
      <c r="EF4" s="387"/>
      <c r="EG4" s="387"/>
      <c r="EH4" s="387"/>
      <c r="EI4" s="388" t="s">
        <v>315</v>
      </c>
      <c r="EJ4" s="388"/>
      <c r="EK4" s="388"/>
      <c r="EL4" s="384" t="s">
        <v>3</v>
      </c>
      <c r="EM4" s="384"/>
      <c r="EN4" s="384"/>
      <c r="EO4" s="385"/>
      <c r="EP4" s="386" t="s">
        <v>2</v>
      </c>
      <c r="EQ4" s="387"/>
      <c r="ER4" s="387"/>
      <c r="ES4" s="387"/>
      <c r="ET4" s="387"/>
      <c r="EU4" s="387"/>
      <c r="EV4" s="388" t="s">
        <v>316</v>
      </c>
      <c r="EW4" s="388"/>
      <c r="EX4" s="388"/>
      <c r="EY4" s="384" t="s">
        <v>3</v>
      </c>
      <c r="EZ4" s="384"/>
      <c r="FA4" s="384"/>
      <c r="FB4" s="385"/>
      <c r="FC4" s="381" t="s">
        <v>7</v>
      </c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</row>
    <row r="5" spans="1:171" s="4" customFormat="1" ht="39" customHeight="1">
      <c r="A5" s="376"/>
      <c r="B5" s="376"/>
      <c r="C5" s="376"/>
      <c r="D5" s="376"/>
      <c r="E5" s="376"/>
      <c r="F5" s="376"/>
      <c r="G5" s="376"/>
      <c r="H5" s="377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4"/>
      <c r="CN5" s="383"/>
      <c r="CO5" s="376"/>
      <c r="CP5" s="376"/>
      <c r="CQ5" s="376"/>
      <c r="CR5" s="376"/>
      <c r="CS5" s="376"/>
      <c r="CT5" s="376"/>
      <c r="CU5" s="377"/>
      <c r="CV5" s="383"/>
      <c r="CW5" s="376"/>
      <c r="CX5" s="376"/>
      <c r="CY5" s="376"/>
      <c r="CZ5" s="376"/>
      <c r="DA5" s="376"/>
      <c r="DB5" s="376"/>
      <c r="DC5" s="376"/>
      <c r="DD5" s="376"/>
      <c r="DE5" s="377"/>
      <c r="DF5" s="383"/>
      <c r="DG5" s="376"/>
      <c r="DH5" s="376"/>
      <c r="DI5" s="376"/>
      <c r="DJ5" s="376"/>
      <c r="DK5" s="376"/>
      <c r="DL5" s="376"/>
      <c r="DM5" s="376"/>
      <c r="DN5" s="376"/>
      <c r="DO5" s="377"/>
      <c r="DP5" s="397" t="s">
        <v>130</v>
      </c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9"/>
      <c r="EC5" s="397" t="s">
        <v>131</v>
      </c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9"/>
      <c r="EP5" s="397" t="s">
        <v>132</v>
      </c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9"/>
      <c r="FC5" s="383"/>
      <c r="FD5" s="376"/>
      <c r="FE5" s="376"/>
      <c r="FF5" s="376"/>
      <c r="FG5" s="376"/>
      <c r="FH5" s="376"/>
      <c r="FI5" s="376"/>
      <c r="FJ5" s="376"/>
      <c r="FK5" s="376"/>
      <c r="FL5" s="376"/>
      <c r="FM5" s="376"/>
      <c r="FN5" s="376"/>
      <c r="FO5" s="376"/>
    </row>
    <row r="6" spans="1:171" s="4" customFormat="1" ht="10.5" thickBot="1">
      <c r="A6" s="378" t="s">
        <v>9</v>
      </c>
      <c r="B6" s="378"/>
      <c r="C6" s="378"/>
      <c r="D6" s="378"/>
      <c r="E6" s="378"/>
      <c r="F6" s="378"/>
      <c r="G6" s="378"/>
      <c r="H6" s="379"/>
      <c r="I6" s="378" t="s">
        <v>10</v>
      </c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9"/>
      <c r="CN6" s="368" t="s">
        <v>11</v>
      </c>
      <c r="CO6" s="369"/>
      <c r="CP6" s="369"/>
      <c r="CQ6" s="369"/>
      <c r="CR6" s="369"/>
      <c r="CS6" s="369"/>
      <c r="CT6" s="369"/>
      <c r="CU6" s="370"/>
      <c r="CV6" s="368" t="s">
        <v>12</v>
      </c>
      <c r="CW6" s="369"/>
      <c r="CX6" s="369"/>
      <c r="CY6" s="369"/>
      <c r="CZ6" s="369"/>
      <c r="DA6" s="369"/>
      <c r="DB6" s="369"/>
      <c r="DC6" s="369"/>
      <c r="DD6" s="369"/>
      <c r="DE6" s="370"/>
      <c r="DF6" s="368" t="s">
        <v>258</v>
      </c>
      <c r="DG6" s="369"/>
      <c r="DH6" s="369"/>
      <c r="DI6" s="369"/>
      <c r="DJ6" s="369"/>
      <c r="DK6" s="369"/>
      <c r="DL6" s="369"/>
      <c r="DM6" s="369"/>
      <c r="DN6" s="369"/>
      <c r="DO6" s="370"/>
      <c r="DP6" s="368" t="s">
        <v>13</v>
      </c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70"/>
      <c r="EC6" s="368" t="s">
        <v>14</v>
      </c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N6" s="369"/>
      <c r="EO6" s="370"/>
      <c r="EP6" s="368" t="s">
        <v>15</v>
      </c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70"/>
      <c r="FC6" s="368" t="s">
        <v>16</v>
      </c>
      <c r="FD6" s="369"/>
      <c r="FE6" s="369"/>
      <c r="FF6" s="369"/>
      <c r="FG6" s="369"/>
      <c r="FH6" s="369"/>
      <c r="FI6" s="369"/>
      <c r="FJ6" s="369"/>
      <c r="FK6" s="369"/>
      <c r="FL6" s="369"/>
      <c r="FM6" s="369"/>
      <c r="FN6" s="369"/>
      <c r="FO6" s="369"/>
    </row>
    <row r="7" spans="1:177" s="4" customFormat="1" ht="12.75" customHeight="1">
      <c r="A7" s="263">
        <v>1</v>
      </c>
      <c r="B7" s="263"/>
      <c r="C7" s="263"/>
      <c r="D7" s="263"/>
      <c r="E7" s="263"/>
      <c r="F7" s="263"/>
      <c r="G7" s="263"/>
      <c r="H7" s="264"/>
      <c r="I7" s="371" t="s">
        <v>134</v>
      </c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24" t="s">
        <v>135</v>
      </c>
      <c r="CO7" s="325"/>
      <c r="CP7" s="325"/>
      <c r="CQ7" s="325"/>
      <c r="CR7" s="325"/>
      <c r="CS7" s="325"/>
      <c r="CT7" s="325"/>
      <c r="CU7" s="326"/>
      <c r="CV7" s="327" t="s">
        <v>42</v>
      </c>
      <c r="CW7" s="325"/>
      <c r="CX7" s="325"/>
      <c r="CY7" s="325"/>
      <c r="CZ7" s="325"/>
      <c r="DA7" s="325"/>
      <c r="DB7" s="325"/>
      <c r="DC7" s="325"/>
      <c r="DD7" s="325"/>
      <c r="DE7" s="326"/>
      <c r="DF7" s="327"/>
      <c r="DG7" s="325"/>
      <c r="DH7" s="325"/>
      <c r="DI7" s="325"/>
      <c r="DJ7" s="325"/>
      <c r="DK7" s="325"/>
      <c r="DL7" s="325"/>
      <c r="DM7" s="325"/>
      <c r="DN7" s="325"/>
      <c r="DO7" s="326"/>
      <c r="DP7" s="316">
        <f>'стр.1_4'!DF96</f>
        <v>1855918.44</v>
      </c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8"/>
      <c r="EC7" s="316">
        <f>EC10+EC15</f>
        <v>754340</v>
      </c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8"/>
      <c r="EP7" s="316">
        <f>EP10+EP15</f>
        <v>396740</v>
      </c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8"/>
      <c r="FC7" s="337"/>
      <c r="FD7" s="338"/>
      <c r="FE7" s="338"/>
      <c r="FF7" s="338"/>
      <c r="FG7" s="338"/>
      <c r="FH7" s="338"/>
      <c r="FI7" s="338"/>
      <c r="FJ7" s="338"/>
      <c r="FK7" s="338"/>
      <c r="FL7" s="338"/>
      <c r="FM7" s="338"/>
      <c r="FN7" s="338"/>
      <c r="FO7" s="339"/>
      <c r="FU7" s="30"/>
    </row>
    <row r="8" spans="1:171" s="4" customFormat="1" ht="90" customHeight="1">
      <c r="A8" s="263" t="s">
        <v>136</v>
      </c>
      <c r="B8" s="263"/>
      <c r="C8" s="263"/>
      <c r="D8" s="263"/>
      <c r="E8" s="263"/>
      <c r="F8" s="263"/>
      <c r="G8" s="263"/>
      <c r="H8" s="264"/>
      <c r="I8" s="269" t="s">
        <v>303</v>
      </c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68" t="s">
        <v>137</v>
      </c>
      <c r="CO8" s="263"/>
      <c r="CP8" s="263"/>
      <c r="CQ8" s="263"/>
      <c r="CR8" s="263"/>
      <c r="CS8" s="263"/>
      <c r="CT8" s="263"/>
      <c r="CU8" s="264"/>
      <c r="CV8" s="262" t="s">
        <v>42</v>
      </c>
      <c r="CW8" s="263"/>
      <c r="CX8" s="263"/>
      <c r="CY8" s="263"/>
      <c r="CZ8" s="263"/>
      <c r="DA8" s="263"/>
      <c r="DB8" s="263"/>
      <c r="DC8" s="263"/>
      <c r="DD8" s="263"/>
      <c r="DE8" s="264"/>
      <c r="DF8" s="262"/>
      <c r="DG8" s="263"/>
      <c r="DH8" s="263"/>
      <c r="DI8" s="263"/>
      <c r="DJ8" s="263"/>
      <c r="DK8" s="263"/>
      <c r="DL8" s="263"/>
      <c r="DM8" s="263"/>
      <c r="DN8" s="263"/>
      <c r="DO8" s="264"/>
      <c r="DP8" s="116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8"/>
      <c r="EC8" s="116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8"/>
      <c r="EP8" s="116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8"/>
      <c r="FC8" s="308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10"/>
    </row>
    <row r="9" spans="1:171" s="4" customFormat="1" ht="24" customHeight="1">
      <c r="A9" s="263" t="s">
        <v>138</v>
      </c>
      <c r="B9" s="263"/>
      <c r="C9" s="263"/>
      <c r="D9" s="263"/>
      <c r="E9" s="263"/>
      <c r="F9" s="263"/>
      <c r="G9" s="263"/>
      <c r="H9" s="264"/>
      <c r="I9" s="269" t="s">
        <v>304</v>
      </c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68" t="s">
        <v>139</v>
      </c>
      <c r="CO9" s="263"/>
      <c r="CP9" s="263"/>
      <c r="CQ9" s="263"/>
      <c r="CR9" s="263"/>
      <c r="CS9" s="263"/>
      <c r="CT9" s="263"/>
      <c r="CU9" s="264"/>
      <c r="CV9" s="262" t="s">
        <v>42</v>
      </c>
      <c r="CW9" s="263"/>
      <c r="CX9" s="263"/>
      <c r="CY9" s="263"/>
      <c r="CZ9" s="263"/>
      <c r="DA9" s="263"/>
      <c r="DB9" s="263"/>
      <c r="DC9" s="263"/>
      <c r="DD9" s="263"/>
      <c r="DE9" s="264"/>
      <c r="DF9" s="262"/>
      <c r="DG9" s="263"/>
      <c r="DH9" s="263"/>
      <c r="DI9" s="263"/>
      <c r="DJ9" s="263"/>
      <c r="DK9" s="263"/>
      <c r="DL9" s="263"/>
      <c r="DM9" s="263"/>
      <c r="DN9" s="263"/>
      <c r="DO9" s="264"/>
      <c r="DP9" s="116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8"/>
      <c r="EC9" s="116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8"/>
      <c r="EP9" s="116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8"/>
      <c r="FC9" s="308"/>
      <c r="FD9" s="309"/>
      <c r="FE9" s="309"/>
      <c r="FF9" s="309"/>
      <c r="FG9" s="309"/>
      <c r="FH9" s="309"/>
      <c r="FI9" s="309"/>
      <c r="FJ9" s="309"/>
      <c r="FK9" s="309"/>
      <c r="FL9" s="309"/>
      <c r="FM9" s="309"/>
      <c r="FN9" s="309"/>
      <c r="FO9" s="310"/>
    </row>
    <row r="10" spans="1:171" s="4" customFormat="1" ht="24" customHeight="1">
      <c r="A10" s="263" t="s">
        <v>140</v>
      </c>
      <c r="B10" s="263"/>
      <c r="C10" s="263"/>
      <c r="D10" s="263"/>
      <c r="E10" s="263"/>
      <c r="F10" s="263"/>
      <c r="G10" s="263"/>
      <c r="H10" s="264"/>
      <c r="I10" s="269" t="s">
        <v>305</v>
      </c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68" t="s">
        <v>142</v>
      </c>
      <c r="CO10" s="263"/>
      <c r="CP10" s="263"/>
      <c r="CQ10" s="263"/>
      <c r="CR10" s="263"/>
      <c r="CS10" s="263"/>
      <c r="CT10" s="263"/>
      <c r="CU10" s="264"/>
      <c r="CV10" s="262" t="s">
        <v>42</v>
      </c>
      <c r="CW10" s="263"/>
      <c r="CX10" s="263"/>
      <c r="CY10" s="263"/>
      <c r="CZ10" s="263"/>
      <c r="DA10" s="263"/>
      <c r="DB10" s="263"/>
      <c r="DC10" s="263"/>
      <c r="DD10" s="263"/>
      <c r="DE10" s="264"/>
      <c r="DF10" s="262"/>
      <c r="DG10" s="263"/>
      <c r="DH10" s="263"/>
      <c r="DI10" s="263"/>
      <c r="DJ10" s="263"/>
      <c r="DK10" s="263"/>
      <c r="DL10" s="263"/>
      <c r="DM10" s="263"/>
      <c r="DN10" s="263"/>
      <c r="DO10" s="264"/>
      <c r="DP10" s="116">
        <f>DP11</f>
        <v>0</v>
      </c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8"/>
      <c r="EC10" s="116">
        <f>EC11</f>
        <v>0</v>
      </c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8"/>
      <c r="EP10" s="116">
        <f>EP11</f>
        <v>0</v>
      </c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8"/>
      <c r="FC10" s="308"/>
      <c r="FD10" s="309"/>
      <c r="FE10" s="309"/>
      <c r="FF10" s="309"/>
      <c r="FG10" s="309"/>
      <c r="FH10" s="309"/>
      <c r="FI10" s="309"/>
      <c r="FJ10" s="309"/>
      <c r="FK10" s="309"/>
      <c r="FL10" s="309"/>
      <c r="FM10" s="309"/>
      <c r="FN10" s="309"/>
      <c r="FO10" s="310"/>
    </row>
    <row r="11" spans="1:176" s="4" customFormat="1" ht="24" customHeight="1">
      <c r="A11" s="263" t="s">
        <v>259</v>
      </c>
      <c r="B11" s="263"/>
      <c r="C11" s="263"/>
      <c r="D11" s="263"/>
      <c r="E11" s="263"/>
      <c r="F11" s="263"/>
      <c r="G11" s="263"/>
      <c r="H11" s="264"/>
      <c r="I11" s="269" t="s">
        <v>148</v>
      </c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68" t="s">
        <v>261</v>
      </c>
      <c r="CO11" s="263"/>
      <c r="CP11" s="263"/>
      <c r="CQ11" s="263"/>
      <c r="CR11" s="263"/>
      <c r="CS11" s="263"/>
      <c r="CT11" s="263"/>
      <c r="CU11" s="264"/>
      <c r="CV11" s="262" t="s">
        <v>42</v>
      </c>
      <c r="CW11" s="263"/>
      <c r="CX11" s="263"/>
      <c r="CY11" s="263"/>
      <c r="CZ11" s="263"/>
      <c r="DA11" s="263"/>
      <c r="DB11" s="263"/>
      <c r="DC11" s="263"/>
      <c r="DD11" s="263"/>
      <c r="DE11" s="264"/>
      <c r="DF11" s="265" t="s">
        <v>42</v>
      </c>
      <c r="DG11" s="266"/>
      <c r="DH11" s="266"/>
      <c r="DI11" s="266"/>
      <c r="DJ11" s="266"/>
      <c r="DK11" s="266"/>
      <c r="DL11" s="266"/>
      <c r="DM11" s="266"/>
      <c r="DN11" s="266"/>
      <c r="DO11" s="267"/>
      <c r="DP11" s="116">
        <v>0</v>
      </c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8"/>
      <c r="EC11" s="116">
        <v>0</v>
      </c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8"/>
      <c r="EP11" s="116">
        <v>0</v>
      </c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8"/>
      <c r="FC11" s="31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3"/>
      <c r="FT11" s="4">
        <v>889648.57</v>
      </c>
    </row>
    <row r="12" spans="1:171" s="4" customFormat="1" ht="24" customHeight="1">
      <c r="A12" s="263"/>
      <c r="B12" s="263"/>
      <c r="C12" s="263"/>
      <c r="D12" s="263"/>
      <c r="E12" s="263"/>
      <c r="F12" s="263"/>
      <c r="G12" s="263"/>
      <c r="H12" s="264"/>
      <c r="I12" s="269" t="s">
        <v>264</v>
      </c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68" t="s">
        <v>262</v>
      </c>
      <c r="CO12" s="263"/>
      <c r="CP12" s="263"/>
      <c r="CQ12" s="263"/>
      <c r="CR12" s="263"/>
      <c r="CS12" s="263"/>
      <c r="CT12" s="263"/>
      <c r="CU12" s="264"/>
      <c r="CV12" s="262"/>
      <c r="CW12" s="263"/>
      <c r="CX12" s="263"/>
      <c r="CY12" s="263"/>
      <c r="CZ12" s="263"/>
      <c r="DA12" s="263"/>
      <c r="DB12" s="263"/>
      <c r="DC12" s="263"/>
      <c r="DD12" s="263"/>
      <c r="DE12" s="264"/>
      <c r="DF12" s="262"/>
      <c r="DG12" s="263"/>
      <c r="DH12" s="263"/>
      <c r="DI12" s="263"/>
      <c r="DJ12" s="263"/>
      <c r="DK12" s="263"/>
      <c r="DL12" s="263"/>
      <c r="DM12" s="263"/>
      <c r="DN12" s="263"/>
      <c r="DO12" s="264"/>
      <c r="DP12" s="12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4"/>
      <c r="EC12" s="12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4"/>
      <c r="FC12" s="31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3"/>
    </row>
    <row r="13" spans="1:171" s="4" customFormat="1" ht="24" customHeight="1">
      <c r="A13" s="263"/>
      <c r="B13" s="263"/>
      <c r="C13" s="263"/>
      <c r="D13" s="263"/>
      <c r="E13" s="263"/>
      <c r="F13" s="263"/>
      <c r="G13" s="263"/>
      <c r="H13" s="264"/>
      <c r="I13" s="269" t="s">
        <v>289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68" t="s">
        <v>290</v>
      </c>
      <c r="CO13" s="263"/>
      <c r="CP13" s="263"/>
      <c r="CQ13" s="263"/>
      <c r="CR13" s="263"/>
      <c r="CS13" s="263"/>
      <c r="CT13" s="263"/>
      <c r="CU13" s="264"/>
      <c r="CV13" s="262"/>
      <c r="CW13" s="263"/>
      <c r="CX13" s="263"/>
      <c r="CY13" s="263"/>
      <c r="CZ13" s="263"/>
      <c r="DA13" s="263"/>
      <c r="DB13" s="263"/>
      <c r="DC13" s="263"/>
      <c r="DD13" s="263"/>
      <c r="DE13" s="264"/>
      <c r="DF13" s="262"/>
      <c r="DG13" s="263"/>
      <c r="DH13" s="263"/>
      <c r="DI13" s="263"/>
      <c r="DJ13" s="263"/>
      <c r="DK13" s="263"/>
      <c r="DL13" s="263"/>
      <c r="DM13" s="263"/>
      <c r="DN13" s="263"/>
      <c r="DO13" s="264"/>
      <c r="DP13" s="12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4"/>
      <c r="EC13" s="12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4"/>
      <c r="FC13" s="31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3"/>
    </row>
    <row r="14" spans="1:171" s="4" customFormat="1" ht="24" customHeight="1">
      <c r="A14" s="263" t="s">
        <v>260</v>
      </c>
      <c r="B14" s="263"/>
      <c r="C14" s="263"/>
      <c r="D14" s="263"/>
      <c r="E14" s="263"/>
      <c r="F14" s="263"/>
      <c r="G14" s="263"/>
      <c r="H14" s="264"/>
      <c r="I14" s="269" t="s">
        <v>168</v>
      </c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68" t="s">
        <v>263</v>
      </c>
      <c r="CO14" s="263"/>
      <c r="CP14" s="263"/>
      <c r="CQ14" s="263"/>
      <c r="CR14" s="263"/>
      <c r="CS14" s="263"/>
      <c r="CT14" s="263"/>
      <c r="CU14" s="264"/>
      <c r="CV14" s="262" t="s">
        <v>42</v>
      </c>
      <c r="CW14" s="263"/>
      <c r="CX14" s="263"/>
      <c r="CY14" s="263"/>
      <c r="CZ14" s="263"/>
      <c r="DA14" s="263"/>
      <c r="DB14" s="263"/>
      <c r="DC14" s="263"/>
      <c r="DD14" s="263"/>
      <c r="DE14" s="264"/>
      <c r="DF14" s="262" t="s">
        <v>42</v>
      </c>
      <c r="DG14" s="263"/>
      <c r="DH14" s="263"/>
      <c r="DI14" s="263"/>
      <c r="DJ14" s="263"/>
      <c r="DK14" s="263"/>
      <c r="DL14" s="263"/>
      <c r="DM14" s="263"/>
      <c r="DN14" s="263"/>
      <c r="DO14" s="264"/>
      <c r="DP14" s="12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4"/>
      <c r="EC14" s="12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4"/>
      <c r="FC14" s="31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3"/>
    </row>
    <row r="15" spans="1:171" s="4" customFormat="1" ht="24" customHeight="1">
      <c r="A15" s="263" t="s">
        <v>141</v>
      </c>
      <c r="B15" s="263"/>
      <c r="C15" s="263"/>
      <c r="D15" s="263"/>
      <c r="E15" s="263"/>
      <c r="F15" s="263"/>
      <c r="G15" s="263"/>
      <c r="H15" s="264"/>
      <c r="I15" s="269" t="s">
        <v>306</v>
      </c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68" t="s">
        <v>143</v>
      </c>
      <c r="CO15" s="263"/>
      <c r="CP15" s="263"/>
      <c r="CQ15" s="263"/>
      <c r="CR15" s="263"/>
      <c r="CS15" s="263"/>
      <c r="CT15" s="263"/>
      <c r="CU15" s="264"/>
      <c r="CV15" s="262" t="s">
        <v>42</v>
      </c>
      <c r="CW15" s="263"/>
      <c r="CX15" s="263"/>
      <c r="CY15" s="263"/>
      <c r="CZ15" s="263"/>
      <c r="DA15" s="263"/>
      <c r="DB15" s="263"/>
      <c r="DC15" s="263"/>
      <c r="DD15" s="263"/>
      <c r="DE15" s="264"/>
      <c r="DF15" s="262"/>
      <c r="DG15" s="263"/>
      <c r="DH15" s="263"/>
      <c r="DI15" s="263"/>
      <c r="DJ15" s="263"/>
      <c r="DK15" s="263"/>
      <c r="DL15" s="263"/>
      <c r="DM15" s="263"/>
      <c r="DN15" s="263"/>
      <c r="DO15" s="264"/>
      <c r="DP15" s="116">
        <f>DP16+DP19+DP18</f>
        <v>1855918.44</v>
      </c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8"/>
      <c r="EC15" s="116">
        <f>EC16+EC19</f>
        <v>754340</v>
      </c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8"/>
      <c r="EP15" s="116">
        <f>EP16+EP19</f>
        <v>396740</v>
      </c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8"/>
      <c r="FC15" s="308"/>
      <c r="FD15" s="309"/>
      <c r="FE15" s="309"/>
      <c r="FF15" s="309"/>
      <c r="FG15" s="309"/>
      <c r="FH15" s="309"/>
      <c r="FI15" s="309"/>
      <c r="FJ15" s="309"/>
      <c r="FK15" s="309"/>
      <c r="FL15" s="309"/>
      <c r="FM15" s="309"/>
      <c r="FN15" s="309"/>
      <c r="FO15" s="310"/>
    </row>
    <row r="16" spans="1:177" s="4" customFormat="1" ht="34.5" customHeight="1">
      <c r="A16" s="263" t="s">
        <v>144</v>
      </c>
      <c r="B16" s="263"/>
      <c r="C16" s="263"/>
      <c r="D16" s="263"/>
      <c r="E16" s="263"/>
      <c r="F16" s="263"/>
      <c r="G16" s="263"/>
      <c r="H16" s="264"/>
      <c r="I16" s="328" t="s">
        <v>146</v>
      </c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268" t="s">
        <v>145</v>
      </c>
      <c r="CO16" s="263"/>
      <c r="CP16" s="263"/>
      <c r="CQ16" s="263"/>
      <c r="CR16" s="263"/>
      <c r="CS16" s="263"/>
      <c r="CT16" s="263"/>
      <c r="CU16" s="264"/>
      <c r="CV16" s="262" t="s">
        <v>42</v>
      </c>
      <c r="CW16" s="263"/>
      <c r="CX16" s="263"/>
      <c r="CY16" s="263"/>
      <c r="CZ16" s="263"/>
      <c r="DA16" s="263"/>
      <c r="DB16" s="263"/>
      <c r="DC16" s="263"/>
      <c r="DD16" s="263"/>
      <c r="DE16" s="264"/>
      <c r="DF16" s="262"/>
      <c r="DG16" s="263"/>
      <c r="DH16" s="263"/>
      <c r="DI16" s="263"/>
      <c r="DJ16" s="263"/>
      <c r="DK16" s="263"/>
      <c r="DL16" s="263"/>
      <c r="DM16" s="263"/>
      <c r="DN16" s="263"/>
      <c r="DO16" s="264"/>
      <c r="DP16" s="116">
        <f>DP17</f>
        <v>1449168.44</v>
      </c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8"/>
      <c r="EC16" s="116">
        <f>EC17+EC18</f>
        <v>385940</v>
      </c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8"/>
      <c r="EP16" s="116">
        <f>EP17+EP18</f>
        <v>18540</v>
      </c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8"/>
      <c r="FC16" s="308"/>
      <c r="FD16" s="309"/>
      <c r="FE16" s="309"/>
      <c r="FF16" s="309"/>
      <c r="FG16" s="309"/>
      <c r="FH16" s="309"/>
      <c r="FI16" s="309"/>
      <c r="FJ16" s="309"/>
      <c r="FK16" s="309"/>
      <c r="FL16" s="309"/>
      <c r="FM16" s="309"/>
      <c r="FN16" s="309"/>
      <c r="FO16" s="310"/>
      <c r="FU16" s="30">
        <f>DP10+DP15</f>
        <v>1855918.44</v>
      </c>
    </row>
    <row r="17" spans="1:171" s="4" customFormat="1" ht="24" customHeight="1">
      <c r="A17" s="263" t="s">
        <v>147</v>
      </c>
      <c r="B17" s="263"/>
      <c r="C17" s="263"/>
      <c r="D17" s="263"/>
      <c r="E17" s="263"/>
      <c r="F17" s="263"/>
      <c r="G17" s="263"/>
      <c r="H17" s="264"/>
      <c r="I17" s="322" t="s">
        <v>148</v>
      </c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268" t="s">
        <v>149</v>
      </c>
      <c r="CO17" s="263"/>
      <c r="CP17" s="263"/>
      <c r="CQ17" s="263"/>
      <c r="CR17" s="263"/>
      <c r="CS17" s="263"/>
      <c r="CT17" s="263"/>
      <c r="CU17" s="264"/>
      <c r="CV17" s="262" t="s">
        <v>42</v>
      </c>
      <c r="CW17" s="263"/>
      <c r="CX17" s="263"/>
      <c r="CY17" s="263"/>
      <c r="CZ17" s="263"/>
      <c r="DA17" s="263"/>
      <c r="DB17" s="263"/>
      <c r="DC17" s="263"/>
      <c r="DD17" s="263"/>
      <c r="DE17" s="264"/>
      <c r="DF17" s="262"/>
      <c r="DG17" s="263"/>
      <c r="DH17" s="263"/>
      <c r="DI17" s="263"/>
      <c r="DJ17" s="263"/>
      <c r="DK17" s="263"/>
      <c r="DL17" s="263"/>
      <c r="DM17" s="263"/>
      <c r="DN17" s="263"/>
      <c r="DO17" s="264"/>
      <c r="DP17" s="116">
        <v>1449168.44</v>
      </c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8"/>
      <c r="EC17" s="116">
        <v>385940</v>
      </c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8"/>
      <c r="EP17" s="116">
        <v>18540</v>
      </c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8"/>
      <c r="FC17" s="308"/>
      <c r="FD17" s="309"/>
      <c r="FE17" s="309"/>
      <c r="FF17" s="309"/>
      <c r="FG17" s="309"/>
      <c r="FH17" s="309"/>
      <c r="FI17" s="309"/>
      <c r="FJ17" s="309"/>
      <c r="FK17" s="309"/>
      <c r="FL17" s="309"/>
      <c r="FM17" s="309"/>
      <c r="FN17" s="309"/>
      <c r="FO17" s="310"/>
    </row>
    <row r="18" spans="1:176" s="4" customFormat="1" ht="12.75" customHeight="1">
      <c r="A18" s="263" t="s">
        <v>150</v>
      </c>
      <c r="B18" s="263"/>
      <c r="C18" s="263"/>
      <c r="D18" s="263"/>
      <c r="E18" s="263"/>
      <c r="F18" s="263"/>
      <c r="G18" s="263"/>
      <c r="H18" s="264"/>
      <c r="I18" s="322" t="s">
        <v>307</v>
      </c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268" t="s">
        <v>151</v>
      </c>
      <c r="CO18" s="263"/>
      <c r="CP18" s="263"/>
      <c r="CQ18" s="263"/>
      <c r="CR18" s="263"/>
      <c r="CS18" s="263"/>
      <c r="CT18" s="263"/>
      <c r="CU18" s="264"/>
      <c r="CV18" s="262" t="s">
        <v>42</v>
      </c>
      <c r="CW18" s="263"/>
      <c r="CX18" s="263"/>
      <c r="CY18" s="263"/>
      <c r="CZ18" s="263"/>
      <c r="DA18" s="263"/>
      <c r="DB18" s="263"/>
      <c r="DC18" s="263"/>
      <c r="DD18" s="263"/>
      <c r="DE18" s="264"/>
      <c r="DF18" s="262"/>
      <c r="DG18" s="263"/>
      <c r="DH18" s="263"/>
      <c r="DI18" s="263"/>
      <c r="DJ18" s="263"/>
      <c r="DK18" s="263"/>
      <c r="DL18" s="263"/>
      <c r="DM18" s="263"/>
      <c r="DN18" s="263"/>
      <c r="DO18" s="264"/>
      <c r="DP18" s="400"/>
      <c r="DQ18" s="401"/>
      <c r="DR18" s="401"/>
      <c r="DS18" s="401"/>
      <c r="DT18" s="401"/>
      <c r="DU18" s="401"/>
      <c r="DV18" s="401"/>
      <c r="DW18" s="401"/>
      <c r="DX18" s="401"/>
      <c r="DY18" s="401"/>
      <c r="DZ18" s="401"/>
      <c r="EA18" s="401"/>
      <c r="EB18" s="402"/>
      <c r="EC18" s="293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5"/>
      <c r="EP18" s="293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5"/>
      <c r="FC18" s="308"/>
      <c r="FD18" s="309"/>
      <c r="FE18" s="309"/>
      <c r="FF18" s="309"/>
      <c r="FG18" s="309"/>
      <c r="FH18" s="309"/>
      <c r="FI18" s="309"/>
      <c r="FJ18" s="309"/>
      <c r="FK18" s="309"/>
      <c r="FL18" s="309"/>
      <c r="FM18" s="309"/>
      <c r="FN18" s="309"/>
      <c r="FO18" s="310"/>
      <c r="FS18" s="4">
        <v>149506.6</v>
      </c>
      <c r="FT18" s="4" t="s">
        <v>287</v>
      </c>
    </row>
    <row r="19" spans="1:171" s="4" customFormat="1" ht="24" customHeight="1">
      <c r="A19" s="263" t="s">
        <v>152</v>
      </c>
      <c r="B19" s="263"/>
      <c r="C19" s="263"/>
      <c r="D19" s="263"/>
      <c r="E19" s="263"/>
      <c r="F19" s="263"/>
      <c r="G19" s="263"/>
      <c r="H19" s="264"/>
      <c r="I19" s="328" t="s">
        <v>153</v>
      </c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268" t="s">
        <v>154</v>
      </c>
      <c r="CO19" s="263"/>
      <c r="CP19" s="263"/>
      <c r="CQ19" s="263"/>
      <c r="CR19" s="263"/>
      <c r="CS19" s="263"/>
      <c r="CT19" s="263"/>
      <c r="CU19" s="264"/>
      <c r="CV19" s="262" t="s">
        <v>42</v>
      </c>
      <c r="CW19" s="263"/>
      <c r="CX19" s="263"/>
      <c r="CY19" s="263"/>
      <c r="CZ19" s="263"/>
      <c r="DA19" s="263"/>
      <c r="DB19" s="263"/>
      <c r="DC19" s="263"/>
      <c r="DD19" s="263"/>
      <c r="DE19" s="264"/>
      <c r="DF19" s="262"/>
      <c r="DG19" s="263"/>
      <c r="DH19" s="263"/>
      <c r="DI19" s="263"/>
      <c r="DJ19" s="263"/>
      <c r="DK19" s="263"/>
      <c r="DL19" s="263"/>
      <c r="DM19" s="263"/>
      <c r="DN19" s="263"/>
      <c r="DO19" s="264"/>
      <c r="DP19" s="293">
        <f>DP20</f>
        <v>406750</v>
      </c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5"/>
      <c r="EC19" s="293">
        <f>EC20+EC22</f>
        <v>368400</v>
      </c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5"/>
      <c r="EP19" s="293">
        <f>EP20+EP22</f>
        <v>378200</v>
      </c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5"/>
      <c r="FC19" s="308"/>
      <c r="FD19" s="309"/>
      <c r="FE19" s="309"/>
      <c r="FF19" s="309"/>
      <c r="FG19" s="309"/>
      <c r="FH19" s="309"/>
      <c r="FI19" s="309"/>
      <c r="FJ19" s="309"/>
      <c r="FK19" s="309"/>
      <c r="FL19" s="309"/>
      <c r="FM19" s="309"/>
      <c r="FN19" s="309"/>
      <c r="FO19" s="310"/>
    </row>
    <row r="20" spans="1:171" s="4" customFormat="1" ht="24" customHeight="1">
      <c r="A20" s="263" t="s">
        <v>155</v>
      </c>
      <c r="B20" s="263"/>
      <c r="C20" s="263"/>
      <c r="D20" s="263"/>
      <c r="E20" s="263"/>
      <c r="F20" s="263"/>
      <c r="G20" s="263"/>
      <c r="H20" s="264"/>
      <c r="I20" s="322" t="s">
        <v>148</v>
      </c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268" t="s">
        <v>156</v>
      </c>
      <c r="CO20" s="263"/>
      <c r="CP20" s="263"/>
      <c r="CQ20" s="263"/>
      <c r="CR20" s="263"/>
      <c r="CS20" s="263"/>
      <c r="CT20" s="263"/>
      <c r="CU20" s="264"/>
      <c r="CV20" s="262" t="s">
        <v>42</v>
      </c>
      <c r="CW20" s="263"/>
      <c r="CX20" s="263"/>
      <c r="CY20" s="263"/>
      <c r="CZ20" s="263"/>
      <c r="DA20" s="263"/>
      <c r="DB20" s="263"/>
      <c r="DC20" s="263"/>
      <c r="DD20" s="263"/>
      <c r="DE20" s="264"/>
      <c r="DF20" s="262" t="s">
        <v>42</v>
      </c>
      <c r="DG20" s="263"/>
      <c r="DH20" s="263"/>
      <c r="DI20" s="263"/>
      <c r="DJ20" s="263"/>
      <c r="DK20" s="263"/>
      <c r="DL20" s="263"/>
      <c r="DM20" s="263"/>
      <c r="DN20" s="263"/>
      <c r="DO20" s="264"/>
      <c r="DP20" s="293">
        <v>406750</v>
      </c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5"/>
      <c r="EC20" s="293">
        <v>368400</v>
      </c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5"/>
      <c r="EP20" s="293">
        <v>378200</v>
      </c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5"/>
      <c r="FC20" s="308"/>
      <c r="FD20" s="309"/>
      <c r="FE20" s="309"/>
      <c r="FF20" s="309"/>
      <c r="FG20" s="309"/>
      <c r="FH20" s="309"/>
      <c r="FI20" s="309"/>
      <c r="FJ20" s="309"/>
      <c r="FK20" s="309"/>
      <c r="FL20" s="309"/>
      <c r="FM20" s="309"/>
      <c r="FN20" s="309"/>
      <c r="FO20" s="310"/>
    </row>
    <row r="21" spans="1:171" s="4" customFormat="1" ht="24" customHeight="1">
      <c r="A21" s="263"/>
      <c r="B21" s="263"/>
      <c r="C21" s="263"/>
      <c r="D21" s="263"/>
      <c r="E21" s="263"/>
      <c r="F21" s="263"/>
      <c r="G21" s="263"/>
      <c r="H21" s="264"/>
      <c r="I21" s="269" t="s">
        <v>264</v>
      </c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68" t="s">
        <v>265</v>
      </c>
      <c r="CO21" s="263"/>
      <c r="CP21" s="263"/>
      <c r="CQ21" s="263"/>
      <c r="CR21" s="263"/>
      <c r="CS21" s="263"/>
      <c r="CT21" s="263"/>
      <c r="CU21" s="264"/>
      <c r="CV21" s="262" t="s">
        <v>42</v>
      </c>
      <c r="CW21" s="263"/>
      <c r="CX21" s="263"/>
      <c r="CY21" s="263"/>
      <c r="CZ21" s="263"/>
      <c r="DA21" s="263"/>
      <c r="DB21" s="263"/>
      <c r="DC21" s="263"/>
      <c r="DD21" s="263"/>
      <c r="DE21" s="264"/>
      <c r="DF21" s="262"/>
      <c r="DG21" s="263"/>
      <c r="DH21" s="263"/>
      <c r="DI21" s="263"/>
      <c r="DJ21" s="263"/>
      <c r="DK21" s="263"/>
      <c r="DL21" s="263"/>
      <c r="DM21" s="263"/>
      <c r="DN21" s="263"/>
      <c r="DO21" s="264"/>
      <c r="DP21" s="293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5"/>
      <c r="EC21" s="293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5"/>
      <c r="EP21" s="293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5"/>
      <c r="FC21" s="31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3"/>
    </row>
    <row r="22" spans="1:171" s="4" customFormat="1" ht="12.75" customHeight="1">
      <c r="A22" s="263" t="s">
        <v>157</v>
      </c>
      <c r="B22" s="263"/>
      <c r="C22" s="263"/>
      <c r="D22" s="263"/>
      <c r="E22" s="263"/>
      <c r="F22" s="263"/>
      <c r="G22" s="263"/>
      <c r="H22" s="264"/>
      <c r="I22" s="322" t="s">
        <v>307</v>
      </c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268" t="s">
        <v>158</v>
      </c>
      <c r="CO22" s="263"/>
      <c r="CP22" s="263"/>
      <c r="CQ22" s="263"/>
      <c r="CR22" s="263"/>
      <c r="CS22" s="263"/>
      <c r="CT22" s="263"/>
      <c r="CU22" s="264"/>
      <c r="CV22" s="262" t="s">
        <v>42</v>
      </c>
      <c r="CW22" s="263"/>
      <c r="CX22" s="263"/>
      <c r="CY22" s="263"/>
      <c r="CZ22" s="263"/>
      <c r="DA22" s="263"/>
      <c r="DB22" s="263"/>
      <c r="DC22" s="263"/>
      <c r="DD22" s="263"/>
      <c r="DE22" s="264"/>
      <c r="DF22" s="262"/>
      <c r="DG22" s="263"/>
      <c r="DH22" s="263"/>
      <c r="DI22" s="263"/>
      <c r="DJ22" s="263"/>
      <c r="DK22" s="263"/>
      <c r="DL22" s="263"/>
      <c r="DM22" s="263"/>
      <c r="DN22" s="263"/>
      <c r="DO22" s="264"/>
      <c r="DP22" s="293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5"/>
      <c r="EC22" s="293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5"/>
      <c r="EP22" s="293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5"/>
      <c r="FC22" s="308"/>
      <c r="FD22" s="309"/>
      <c r="FE22" s="309"/>
      <c r="FF22" s="309"/>
      <c r="FG22" s="309"/>
      <c r="FH22" s="309"/>
      <c r="FI22" s="309"/>
      <c r="FJ22" s="309"/>
      <c r="FK22" s="309"/>
      <c r="FL22" s="309"/>
      <c r="FM22" s="309"/>
      <c r="FN22" s="309"/>
      <c r="FO22" s="310"/>
    </row>
    <row r="23" spans="1:171" s="4" customFormat="1" ht="12.75" customHeight="1">
      <c r="A23" s="263" t="s">
        <v>159</v>
      </c>
      <c r="B23" s="263"/>
      <c r="C23" s="263"/>
      <c r="D23" s="263"/>
      <c r="E23" s="263"/>
      <c r="F23" s="263"/>
      <c r="G23" s="263"/>
      <c r="H23" s="264"/>
      <c r="I23" s="328" t="s">
        <v>308</v>
      </c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268" t="s">
        <v>160</v>
      </c>
      <c r="CO23" s="263"/>
      <c r="CP23" s="263"/>
      <c r="CQ23" s="263"/>
      <c r="CR23" s="263"/>
      <c r="CS23" s="263"/>
      <c r="CT23" s="263"/>
      <c r="CU23" s="264"/>
      <c r="CV23" s="262" t="s">
        <v>42</v>
      </c>
      <c r="CW23" s="263"/>
      <c r="CX23" s="263"/>
      <c r="CY23" s="263"/>
      <c r="CZ23" s="263"/>
      <c r="DA23" s="263"/>
      <c r="DB23" s="263"/>
      <c r="DC23" s="263"/>
      <c r="DD23" s="263"/>
      <c r="DE23" s="264"/>
      <c r="DF23" s="262" t="s">
        <v>42</v>
      </c>
      <c r="DG23" s="263"/>
      <c r="DH23" s="263"/>
      <c r="DI23" s="263"/>
      <c r="DJ23" s="263"/>
      <c r="DK23" s="263"/>
      <c r="DL23" s="263"/>
      <c r="DM23" s="263"/>
      <c r="DN23" s="263"/>
      <c r="DO23" s="264"/>
      <c r="DP23" s="293">
        <f>DU25</f>
        <v>0</v>
      </c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5"/>
      <c r="EC23" s="293">
        <f>EH25</f>
        <v>0</v>
      </c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5"/>
      <c r="EP23" s="293">
        <f>EU25</f>
        <v>0</v>
      </c>
      <c r="EQ23" s="294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5"/>
      <c r="FC23" s="308"/>
      <c r="FD23" s="309"/>
      <c r="FE23" s="309"/>
      <c r="FF23" s="309"/>
      <c r="FG23" s="309"/>
      <c r="FH23" s="309"/>
      <c r="FI23" s="309"/>
      <c r="FJ23" s="309"/>
      <c r="FK23" s="309"/>
      <c r="FL23" s="309"/>
      <c r="FM23" s="309"/>
      <c r="FN23" s="309"/>
      <c r="FO23" s="310"/>
    </row>
    <row r="24" spans="1:171" s="4" customFormat="1" ht="12.75" customHeight="1">
      <c r="A24" s="263"/>
      <c r="B24" s="263"/>
      <c r="C24" s="263"/>
      <c r="D24" s="263"/>
      <c r="E24" s="263"/>
      <c r="F24" s="263"/>
      <c r="G24" s="263"/>
      <c r="H24" s="264"/>
      <c r="I24" s="269" t="s">
        <v>264</v>
      </c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68" t="s">
        <v>266</v>
      </c>
      <c r="CO24" s="263"/>
      <c r="CP24" s="263"/>
      <c r="CQ24" s="263"/>
      <c r="CR24" s="263"/>
      <c r="CS24" s="263"/>
      <c r="CT24" s="263"/>
      <c r="CU24" s="264"/>
      <c r="CV24" s="262" t="s">
        <v>42</v>
      </c>
      <c r="CW24" s="263"/>
      <c r="CX24" s="263"/>
      <c r="CY24" s="263"/>
      <c r="CZ24" s="263"/>
      <c r="DA24" s="263"/>
      <c r="DB24" s="263"/>
      <c r="DC24" s="263"/>
      <c r="DD24" s="263"/>
      <c r="DE24" s="264"/>
      <c r="DF24" s="262"/>
      <c r="DG24" s="263"/>
      <c r="DH24" s="263"/>
      <c r="DI24" s="263"/>
      <c r="DJ24" s="263"/>
      <c r="DK24" s="263"/>
      <c r="DL24" s="263"/>
      <c r="DM24" s="263"/>
      <c r="DN24" s="263"/>
      <c r="DO24" s="264"/>
      <c r="DP24" s="34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6"/>
      <c r="EC24" s="34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6"/>
      <c r="FC24" s="37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9"/>
    </row>
    <row r="25" spans="1:171" s="4" customFormat="1" ht="12.75" customHeight="1">
      <c r="A25" s="263"/>
      <c r="B25" s="263"/>
      <c r="C25" s="263"/>
      <c r="D25" s="263"/>
      <c r="E25" s="263"/>
      <c r="F25" s="263"/>
      <c r="G25" s="263"/>
      <c r="H25" s="264"/>
      <c r="I25" s="269" t="s">
        <v>289</v>
      </c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68" t="s">
        <v>291</v>
      </c>
      <c r="CO25" s="263"/>
      <c r="CP25" s="263"/>
      <c r="CQ25" s="263"/>
      <c r="CR25" s="263"/>
      <c r="CS25" s="263"/>
      <c r="CT25" s="263"/>
      <c r="CU25" s="264"/>
      <c r="CV25" s="262" t="s">
        <v>42</v>
      </c>
      <c r="CW25" s="263"/>
      <c r="CX25" s="263"/>
      <c r="CY25" s="263"/>
      <c r="CZ25" s="263"/>
      <c r="DA25" s="263"/>
      <c r="DB25" s="263"/>
      <c r="DC25" s="263"/>
      <c r="DD25" s="263"/>
      <c r="DE25" s="264"/>
      <c r="DF25" s="262"/>
      <c r="DG25" s="263"/>
      <c r="DH25" s="263"/>
      <c r="DI25" s="263"/>
      <c r="DJ25" s="263"/>
      <c r="DK25" s="263"/>
      <c r="DL25" s="263"/>
      <c r="DM25" s="263"/>
      <c r="DN25" s="263"/>
      <c r="DO25" s="264"/>
      <c r="DP25" s="34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6"/>
      <c r="EC25" s="34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6"/>
      <c r="FC25" s="37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9"/>
    </row>
    <row r="26" spans="1:171" s="4" customFormat="1" ht="11.25" thickBot="1">
      <c r="A26" s="263" t="s">
        <v>161</v>
      </c>
      <c r="B26" s="263"/>
      <c r="C26" s="263"/>
      <c r="D26" s="263"/>
      <c r="E26" s="263"/>
      <c r="F26" s="263"/>
      <c r="G26" s="263"/>
      <c r="H26" s="264"/>
      <c r="I26" s="328" t="s">
        <v>167</v>
      </c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30" t="s">
        <v>162</v>
      </c>
      <c r="CO26" s="331"/>
      <c r="CP26" s="331"/>
      <c r="CQ26" s="331"/>
      <c r="CR26" s="331"/>
      <c r="CS26" s="331"/>
      <c r="CT26" s="331"/>
      <c r="CU26" s="332"/>
      <c r="CV26" s="333" t="s">
        <v>42</v>
      </c>
      <c r="CW26" s="331"/>
      <c r="CX26" s="331"/>
      <c r="CY26" s="331"/>
      <c r="CZ26" s="331"/>
      <c r="DA26" s="331"/>
      <c r="DB26" s="331"/>
      <c r="DC26" s="331"/>
      <c r="DD26" s="331"/>
      <c r="DE26" s="332"/>
      <c r="DF26" s="333"/>
      <c r="DG26" s="331"/>
      <c r="DH26" s="331"/>
      <c r="DI26" s="331"/>
      <c r="DJ26" s="331"/>
      <c r="DK26" s="331"/>
      <c r="DL26" s="331"/>
      <c r="DM26" s="331"/>
      <c r="DN26" s="331"/>
      <c r="DO26" s="332"/>
      <c r="DP26" s="290">
        <f>DP27+DP28</f>
        <v>0</v>
      </c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2"/>
      <c r="EC26" s="290">
        <f>EC27+EC28</f>
        <v>0</v>
      </c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2"/>
      <c r="EP26" s="290">
        <f>EP27+EP28</f>
        <v>0</v>
      </c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2"/>
      <c r="FC26" s="334"/>
      <c r="FD26" s="335"/>
      <c r="FE26" s="335"/>
      <c r="FF26" s="335"/>
      <c r="FG26" s="335"/>
      <c r="FH26" s="335"/>
      <c r="FI26" s="335"/>
      <c r="FJ26" s="335"/>
      <c r="FK26" s="335"/>
      <c r="FL26" s="335"/>
      <c r="FM26" s="335"/>
      <c r="FN26" s="335"/>
      <c r="FO26" s="336"/>
    </row>
    <row r="27" spans="1:171" s="4" customFormat="1" ht="24" customHeight="1">
      <c r="A27" s="263" t="s">
        <v>163</v>
      </c>
      <c r="B27" s="263"/>
      <c r="C27" s="263"/>
      <c r="D27" s="263"/>
      <c r="E27" s="263"/>
      <c r="F27" s="263"/>
      <c r="G27" s="263"/>
      <c r="H27" s="264"/>
      <c r="I27" s="322" t="s">
        <v>148</v>
      </c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4" t="s">
        <v>164</v>
      </c>
      <c r="CO27" s="325"/>
      <c r="CP27" s="325"/>
      <c r="CQ27" s="325"/>
      <c r="CR27" s="325"/>
      <c r="CS27" s="325"/>
      <c r="CT27" s="325"/>
      <c r="CU27" s="326"/>
      <c r="CV27" s="327" t="s">
        <v>42</v>
      </c>
      <c r="CW27" s="325"/>
      <c r="CX27" s="325"/>
      <c r="CY27" s="325"/>
      <c r="CZ27" s="325"/>
      <c r="DA27" s="325"/>
      <c r="DB27" s="325"/>
      <c r="DC27" s="325"/>
      <c r="DD27" s="325"/>
      <c r="DE27" s="326"/>
      <c r="DF27" s="327"/>
      <c r="DG27" s="325"/>
      <c r="DH27" s="325"/>
      <c r="DI27" s="325"/>
      <c r="DJ27" s="325"/>
      <c r="DK27" s="325"/>
      <c r="DL27" s="325"/>
      <c r="DM27" s="325"/>
      <c r="DN27" s="325"/>
      <c r="DO27" s="326"/>
      <c r="DP27" s="287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9"/>
      <c r="EC27" s="287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9"/>
      <c r="EP27" s="287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9"/>
      <c r="FC27" s="337"/>
      <c r="FD27" s="338"/>
      <c r="FE27" s="338"/>
      <c r="FF27" s="338"/>
      <c r="FG27" s="338"/>
      <c r="FH27" s="338"/>
      <c r="FI27" s="338"/>
      <c r="FJ27" s="338"/>
      <c r="FK27" s="338"/>
      <c r="FL27" s="338"/>
      <c r="FM27" s="338"/>
      <c r="FN27" s="338"/>
      <c r="FO27" s="339"/>
    </row>
    <row r="28" spans="1:171" s="4" customFormat="1" ht="10.5">
      <c r="A28" s="263" t="s">
        <v>165</v>
      </c>
      <c r="B28" s="263"/>
      <c r="C28" s="263"/>
      <c r="D28" s="263"/>
      <c r="E28" s="263"/>
      <c r="F28" s="263"/>
      <c r="G28" s="263"/>
      <c r="H28" s="264"/>
      <c r="I28" s="322" t="s">
        <v>168</v>
      </c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268" t="s">
        <v>166</v>
      </c>
      <c r="CO28" s="263"/>
      <c r="CP28" s="263"/>
      <c r="CQ28" s="263"/>
      <c r="CR28" s="263"/>
      <c r="CS28" s="263"/>
      <c r="CT28" s="263"/>
      <c r="CU28" s="264"/>
      <c r="CV28" s="262" t="s">
        <v>42</v>
      </c>
      <c r="CW28" s="263"/>
      <c r="CX28" s="263"/>
      <c r="CY28" s="263"/>
      <c r="CZ28" s="263"/>
      <c r="DA28" s="263"/>
      <c r="DB28" s="263"/>
      <c r="DC28" s="263"/>
      <c r="DD28" s="263"/>
      <c r="DE28" s="264"/>
      <c r="DF28" s="262"/>
      <c r="DG28" s="263"/>
      <c r="DH28" s="263"/>
      <c r="DI28" s="263"/>
      <c r="DJ28" s="263"/>
      <c r="DK28" s="263"/>
      <c r="DL28" s="263"/>
      <c r="DM28" s="263"/>
      <c r="DN28" s="263"/>
      <c r="DO28" s="264"/>
      <c r="DP28" s="293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5"/>
      <c r="EC28" s="293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5"/>
      <c r="EP28" s="293"/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5"/>
      <c r="FC28" s="308"/>
      <c r="FD28" s="309"/>
      <c r="FE28" s="309"/>
      <c r="FF28" s="309"/>
      <c r="FG28" s="309"/>
      <c r="FH28" s="309"/>
      <c r="FI28" s="309"/>
      <c r="FJ28" s="309"/>
      <c r="FK28" s="309"/>
      <c r="FL28" s="309"/>
      <c r="FM28" s="309"/>
      <c r="FN28" s="309"/>
      <c r="FO28" s="310"/>
    </row>
    <row r="29" spans="1:175" s="4" customFormat="1" ht="24" customHeight="1">
      <c r="A29" s="263" t="s">
        <v>10</v>
      </c>
      <c r="B29" s="263"/>
      <c r="C29" s="263"/>
      <c r="D29" s="263"/>
      <c r="E29" s="263"/>
      <c r="F29" s="263"/>
      <c r="G29" s="263"/>
      <c r="H29" s="264"/>
      <c r="I29" s="365" t="s">
        <v>309</v>
      </c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6"/>
      <c r="CK29" s="366"/>
      <c r="CL29" s="366"/>
      <c r="CM29" s="366"/>
      <c r="CN29" s="268" t="s">
        <v>169</v>
      </c>
      <c r="CO29" s="263"/>
      <c r="CP29" s="263"/>
      <c r="CQ29" s="263"/>
      <c r="CR29" s="263"/>
      <c r="CS29" s="263"/>
      <c r="CT29" s="263"/>
      <c r="CU29" s="264"/>
      <c r="CV29" s="262" t="s">
        <v>42</v>
      </c>
      <c r="CW29" s="263"/>
      <c r="CX29" s="263"/>
      <c r="CY29" s="263"/>
      <c r="CZ29" s="263"/>
      <c r="DA29" s="263"/>
      <c r="DB29" s="263"/>
      <c r="DC29" s="263"/>
      <c r="DD29" s="263"/>
      <c r="DE29" s="264"/>
      <c r="DF29" s="262"/>
      <c r="DG29" s="263"/>
      <c r="DH29" s="263"/>
      <c r="DI29" s="263"/>
      <c r="DJ29" s="263"/>
      <c r="DK29" s="263"/>
      <c r="DL29" s="263"/>
      <c r="DM29" s="263"/>
      <c r="DN29" s="263"/>
      <c r="DO29" s="264"/>
      <c r="DP29" s="116">
        <f>DP15+DP10</f>
        <v>1855918.44</v>
      </c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8"/>
      <c r="EC29" s="116">
        <f>EC32</f>
        <v>754340</v>
      </c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8"/>
      <c r="EP29" s="116">
        <f>EP33</f>
        <v>396740</v>
      </c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8"/>
      <c r="FC29" s="308"/>
      <c r="FD29" s="309"/>
      <c r="FE29" s="309"/>
      <c r="FF29" s="309"/>
      <c r="FG29" s="309"/>
      <c r="FH29" s="309"/>
      <c r="FI29" s="309"/>
      <c r="FJ29" s="309"/>
      <c r="FK29" s="309"/>
      <c r="FL29" s="309"/>
      <c r="FM29" s="309"/>
      <c r="FN29" s="309"/>
      <c r="FO29" s="310"/>
      <c r="FS29" s="4" t="s">
        <v>288</v>
      </c>
    </row>
    <row r="30" spans="1:171" s="4" customFormat="1" ht="9.75">
      <c r="A30" s="281"/>
      <c r="B30" s="281"/>
      <c r="C30" s="281"/>
      <c r="D30" s="281"/>
      <c r="E30" s="281"/>
      <c r="F30" s="281"/>
      <c r="G30" s="281"/>
      <c r="H30" s="282"/>
      <c r="I30" s="313" t="s">
        <v>170</v>
      </c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5"/>
      <c r="CN30" s="146" t="s">
        <v>171</v>
      </c>
      <c r="CO30" s="146"/>
      <c r="CP30" s="146"/>
      <c r="CQ30" s="146"/>
      <c r="CR30" s="146"/>
      <c r="CS30" s="146"/>
      <c r="CT30" s="146"/>
      <c r="CU30" s="147"/>
      <c r="CV30" s="272"/>
      <c r="CW30" s="146"/>
      <c r="CX30" s="146"/>
      <c r="CY30" s="146"/>
      <c r="CZ30" s="146"/>
      <c r="DA30" s="146"/>
      <c r="DB30" s="146"/>
      <c r="DC30" s="146"/>
      <c r="DD30" s="146"/>
      <c r="DE30" s="147"/>
      <c r="DF30" s="272"/>
      <c r="DG30" s="146"/>
      <c r="DH30" s="146"/>
      <c r="DI30" s="146"/>
      <c r="DJ30" s="146"/>
      <c r="DK30" s="146"/>
      <c r="DL30" s="146"/>
      <c r="DM30" s="146"/>
      <c r="DN30" s="146"/>
      <c r="DO30" s="147"/>
      <c r="DP30" s="156">
        <f>DP29</f>
        <v>1855918.44</v>
      </c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8"/>
      <c r="EC30" s="156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8"/>
      <c r="EP30" s="156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8"/>
      <c r="FC30" s="300"/>
      <c r="FD30" s="301"/>
      <c r="FE30" s="301"/>
      <c r="FF30" s="301"/>
      <c r="FG30" s="301"/>
      <c r="FH30" s="301"/>
      <c r="FI30" s="301"/>
      <c r="FJ30" s="301"/>
      <c r="FK30" s="301"/>
      <c r="FL30" s="301"/>
      <c r="FM30" s="301"/>
      <c r="FN30" s="301"/>
      <c r="FO30" s="302"/>
    </row>
    <row r="31" spans="1:171" s="4" customFormat="1" ht="10.5">
      <c r="A31" s="281"/>
      <c r="B31" s="281"/>
      <c r="C31" s="281"/>
      <c r="D31" s="281"/>
      <c r="E31" s="281"/>
      <c r="F31" s="281"/>
      <c r="G31" s="281"/>
      <c r="H31" s="282"/>
      <c r="I31" s="354">
        <v>2024</v>
      </c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6"/>
      <c r="CN31" s="274"/>
      <c r="CO31" s="274"/>
      <c r="CP31" s="274"/>
      <c r="CQ31" s="274"/>
      <c r="CR31" s="274"/>
      <c r="CS31" s="274"/>
      <c r="CT31" s="274"/>
      <c r="CU31" s="275"/>
      <c r="CV31" s="273"/>
      <c r="CW31" s="274"/>
      <c r="CX31" s="274"/>
      <c r="CY31" s="274"/>
      <c r="CZ31" s="274"/>
      <c r="DA31" s="274"/>
      <c r="DB31" s="274"/>
      <c r="DC31" s="274"/>
      <c r="DD31" s="274"/>
      <c r="DE31" s="275"/>
      <c r="DF31" s="273"/>
      <c r="DG31" s="274"/>
      <c r="DH31" s="274"/>
      <c r="DI31" s="274"/>
      <c r="DJ31" s="274"/>
      <c r="DK31" s="274"/>
      <c r="DL31" s="274"/>
      <c r="DM31" s="274"/>
      <c r="DN31" s="274"/>
      <c r="DO31" s="275"/>
      <c r="DP31" s="119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1"/>
      <c r="EC31" s="119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1"/>
      <c r="EP31" s="119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1"/>
      <c r="FC31" s="303"/>
      <c r="FD31" s="304"/>
      <c r="FE31" s="304"/>
      <c r="FF31" s="304"/>
      <c r="FG31" s="304"/>
      <c r="FH31" s="304"/>
      <c r="FI31" s="304"/>
      <c r="FJ31" s="304"/>
      <c r="FK31" s="304"/>
      <c r="FL31" s="304"/>
      <c r="FM31" s="304"/>
      <c r="FN31" s="304"/>
      <c r="FO31" s="305"/>
    </row>
    <row r="32" spans="1:171" s="4" customFormat="1" ht="10.5">
      <c r="A32" s="281"/>
      <c r="B32" s="281"/>
      <c r="C32" s="281"/>
      <c r="D32" s="281"/>
      <c r="E32" s="281"/>
      <c r="F32" s="281"/>
      <c r="G32" s="281"/>
      <c r="H32" s="282"/>
      <c r="I32" s="357">
        <v>2025</v>
      </c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9"/>
      <c r="CN32" s="274"/>
      <c r="CO32" s="274"/>
      <c r="CP32" s="274"/>
      <c r="CQ32" s="274"/>
      <c r="CR32" s="274"/>
      <c r="CS32" s="274"/>
      <c r="CT32" s="274"/>
      <c r="CU32" s="275"/>
      <c r="CV32" s="273"/>
      <c r="CW32" s="274"/>
      <c r="CX32" s="274"/>
      <c r="CY32" s="274"/>
      <c r="CZ32" s="274"/>
      <c r="DA32" s="274"/>
      <c r="DB32" s="274"/>
      <c r="DC32" s="274"/>
      <c r="DD32" s="274"/>
      <c r="DE32" s="275"/>
      <c r="DF32" s="273"/>
      <c r="DG32" s="274"/>
      <c r="DH32" s="274"/>
      <c r="DI32" s="274"/>
      <c r="DJ32" s="274"/>
      <c r="DK32" s="274"/>
      <c r="DL32" s="274"/>
      <c r="DM32" s="274"/>
      <c r="DN32" s="274"/>
      <c r="DO32" s="275"/>
      <c r="DP32" s="116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8"/>
      <c r="EC32" s="116">
        <f>EC7</f>
        <v>754340</v>
      </c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8"/>
      <c r="EP32" s="116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8"/>
      <c r="FC32" s="308"/>
      <c r="FD32" s="309"/>
      <c r="FE32" s="309"/>
      <c r="FF32" s="309"/>
      <c r="FG32" s="309"/>
      <c r="FH32" s="309"/>
      <c r="FI32" s="309"/>
      <c r="FJ32" s="309"/>
      <c r="FK32" s="309"/>
      <c r="FL32" s="309"/>
      <c r="FM32" s="309"/>
      <c r="FN32" s="309"/>
      <c r="FO32" s="310"/>
    </row>
    <row r="33" spans="1:171" s="4" customFormat="1" ht="10.5">
      <c r="A33" s="340"/>
      <c r="B33" s="340"/>
      <c r="C33" s="340"/>
      <c r="D33" s="340"/>
      <c r="E33" s="340"/>
      <c r="F33" s="340"/>
      <c r="G33" s="340"/>
      <c r="H33" s="341"/>
      <c r="I33" s="354">
        <v>2026</v>
      </c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6"/>
      <c r="CN33" s="66"/>
      <c r="CO33" s="66"/>
      <c r="CP33" s="66"/>
      <c r="CQ33" s="66"/>
      <c r="CR33" s="66"/>
      <c r="CS33" s="66"/>
      <c r="CT33" s="66"/>
      <c r="CU33" s="67"/>
      <c r="CV33" s="276"/>
      <c r="CW33" s="66"/>
      <c r="CX33" s="66"/>
      <c r="CY33" s="66"/>
      <c r="CZ33" s="66"/>
      <c r="DA33" s="66"/>
      <c r="DB33" s="66"/>
      <c r="DC33" s="66"/>
      <c r="DD33" s="66"/>
      <c r="DE33" s="67"/>
      <c r="DF33" s="276"/>
      <c r="DG33" s="66"/>
      <c r="DH33" s="66"/>
      <c r="DI33" s="66"/>
      <c r="DJ33" s="66"/>
      <c r="DK33" s="66"/>
      <c r="DL33" s="66"/>
      <c r="DM33" s="66"/>
      <c r="DN33" s="66"/>
      <c r="DO33" s="67"/>
      <c r="DP33" s="116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8"/>
      <c r="EC33" s="116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8"/>
      <c r="EP33" s="116">
        <f>EP7</f>
        <v>396740</v>
      </c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8"/>
      <c r="FC33" s="308"/>
      <c r="FD33" s="309"/>
      <c r="FE33" s="309"/>
      <c r="FF33" s="309"/>
      <c r="FG33" s="309"/>
      <c r="FH33" s="309"/>
      <c r="FI33" s="309"/>
      <c r="FJ33" s="309"/>
      <c r="FK33" s="309"/>
      <c r="FL33" s="309"/>
      <c r="FM33" s="309"/>
      <c r="FN33" s="309"/>
      <c r="FO33" s="310"/>
    </row>
    <row r="34" spans="1:171" s="4" customFormat="1" ht="24" customHeight="1">
      <c r="A34" s="263" t="s">
        <v>11</v>
      </c>
      <c r="B34" s="263"/>
      <c r="C34" s="263"/>
      <c r="D34" s="263"/>
      <c r="E34" s="263"/>
      <c r="F34" s="263"/>
      <c r="G34" s="263"/>
      <c r="H34" s="264"/>
      <c r="I34" s="306" t="s">
        <v>172</v>
      </c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268" t="s">
        <v>173</v>
      </c>
      <c r="CO34" s="263"/>
      <c r="CP34" s="263"/>
      <c r="CQ34" s="263"/>
      <c r="CR34" s="263"/>
      <c r="CS34" s="263"/>
      <c r="CT34" s="263"/>
      <c r="CU34" s="264"/>
      <c r="CV34" s="262" t="s">
        <v>42</v>
      </c>
      <c r="CW34" s="263"/>
      <c r="CX34" s="263"/>
      <c r="CY34" s="263"/>
      <c r="CZ34" s="263"/>
      <c r="DA34" s="263"/>
      <c r="DB34" s="263"/>
      <c r="DC34" s="263"/>
      <c r="DD34" s="263"/>
      <c r="DE34" s="264"/>
      <c r="DF34" s="262"/>
      <c r="DG34" s="263"/>
      <c r="DH34" s="263"/>
      <c r="DI34" s="263"/>
      <c r="DJ34" s="263"/>
      <c r="DK34" s="263"/>
      <c r="DL34" s="263"/>
      <c r="DM34" s="263"/>
      <c r="DN34" s="263"/>
      <c r="DO34" s="264"/>
      <c r="DP34" s="116">
        <f>DP35</f>
        <v>0</v>
      </c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8"/>
      <c r="EC34" s="116">
        <f>EC37</f>
        <v>0</v>
      </c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8"/>
      <c r="EP34" s="116">
        <f>EP38</f>
        <v>0</v>
      </c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8"/>
      <c r="FC34" s="308"/>
      <c r="FD34" s="309"/>
      <c r="FE34" s="309"/>
      <c r="FF34" s="309"/>
      <c r="FG34" s="309"/>
      <c r="FH34" s="309"/>
      <c r="FI34" s="309"/>
      <c r="FJ34" s="309"/>
      <c r="FK34" s="309"/>
      <c r="FL34" s="309"/>
      <c r="FM34" s="309"/>
      <c r="FN34" s="309"/>
      <c r="FO34" s="310"/>
    </row>
    <row r="35" spans="1:171" s="4" customFormat="1" ht="9.75">
      <c r="A35" s="146"/>
      <c r="B35" s="146"/>
      <c r="C35" s="146"/>
      <c r="D35" s="146"/>
      <c r="E35" s="146"/>
      <c r="F35" s="146"/>
      <c r="G35" s="146"/>
      <c r="H35" s="147"/>
      <c r="I35" s="313" t="s">
        <v>170</v>
      </c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5"/>
      <c r="CN35" s="145" t="s">
        <v>174</v>
      </c>
      <c r="CO35" s="146"/>
      <c r="CP35" s="146"/>
      <c r="CQ35" s="146"/>
      <c r="CR35" s="146"/>
      <c r="CS35" s="146"/>
      <c r="CT35" s="146"/>
      <c r="CU35" s="147"/>
      <c r="CV35" s="277"/>
      <c r="CW35" s="278"/>
      <c r="CX35" s="278"/>
      <c r="CY35" s="278"/>
      <c r="CZ35" s="278"/>
      <c r="DA35" s="278"/>
      <c r="DB35" s="278"/>
      <c r="DC35" s="278"/>
      <c r="DD35" s="278"/>
      <c r="DE35" s="279"/>
      <c r="DF35" s="277"/>
      <c r="DG35" s="278"/>
      <c r="DH35" s="278"/>
      <c r="DI35" s="278"/>
      <c r="DJ35" s="278"/>
      <c r="DK35" s="278"/>
      <c r="DL35" s="278"/>
      <c r="DM35" s="278"/>
      <c r="DN35" s="278"/>
      <c r="DO35" s="279"/>
      <c r="DP35" s="156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8"/>
      <c r="EC35" s="156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8"/>
      <c r="EP35" s="156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8"/>
      <c r="FC35" s="348"/>
      <c r="FD35" s="349"/>
      <c r="FE35" s="349"/>
      <c r="FF35" s="349"/>
      <c r="FG35" s="349"/>
      <c r="FH35" s="349"/>
      <c r="FI35" s="349"/>
      <c r="FJ35" s="349"/>
      <c r="FK35" s="349"/>
      <c r="FL35" s="349"/>
      <c r="FM35" s="349"/>
      <c r="FN35" s="349"/>
      <c r="FO35" s="350"/>
    </row>
    <row r="36" spans="1:171" s="4" customFormat="1" ht="10.5">
      <c r="A36" s="274"/>
      <c r="B36" s="274"/>
      <c r="C36" s="274"/>
      <c r="D36" s="274"/>
      <c r="E36" s="274"/>
      <c r="F36" s="274"/>
      <c r="G36" s="274"/>
      <c r="H36" s="274"/>
      <c r="I36" s="354">
        <v>2024</v>
      </c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6"/>
      <c r="CN36" s="274"/>
      <c r="CO36" s="274"/>
      <c r="CP36" s="274"/>
      <c r="CQ36" s="274"/>
      <c r="CR36" s="274"/>
      <c r="CS36" s="274"/>
      <c r="CT36" s="274"/>
      <c r="CU36" s="275"/>
      <c r="CV36" s="280"/>
      <c r="CW36" s="281"/>
      <c r="CX36" s="281"/>
      <c r="CY36" s="281"/>
      <c r="CZ36" s="281"/>
      <c r="DA36" s="281"/>
      <c r="DB36" s="281"/>
      <c r="DC36" s="281"/>
      <c r="DD36" s="281"/>
      <c r="DE36" s="282"/>
      <c r="DF36" s="280"/>
      <c r="DG36" s="281"/>
      <c r="DH36" s="281"/>
      <c r="DI36" s="281"/>
      <c r="DJ36" s="281"/>
      <c r="DK36" s="281"/>
      <c r="DL36" s="281"/>
      <c r="DM36" s="281"/>
      <c r="DN36" s="281"/>
      <c r="DO36" s="282"/>
      <c r="DP36" s="119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1"/>
      <c r="EC36" s="119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1"/>
      <c r="EP36" s="119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1"/>
      <c r="FC36" s="351"/>
      <c r="FD36" s="352"/>
      <c r="FE36" s="352"/>
      <c r="FF36" s="352"/>
      <c r="FG36" s="352"/>
      <c r="FH36" s="352"/>
      <c r="FI36" s="352"/>
      <c r="FJ36" s="352"/>
      <c r="FK36" s="352"/>
      <c r="FL36" s="352"/>
      <c r="FM36" s="352"/>
      <c r="FN36" s="352"/>
      <c r="FO36" s="353"/>
    </row>
    <row r="37" spans="1:171" s="4" customFormat="1" ht="12.75" customHeight="1">
      <c r="A37" s="274"/>
      <c r="B37" s="274"/>
      <c r="C37" s="274"/>
      <c r="D37" s="274"/>
      <c r="E37" s="274"/>
      <c r="F37" s="274"/>
      <c r="G37" s="274"/>
      <c r="H37" s="274"/>
      <c r="I37" s="357">
        <v>2025</v>
      </c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9"/>
      <c r="CN37" s="274"/>
      <c r="CO37" s="274"/>
      <c r="CP37" s="274"/>
      <c r="CQ37" s="274"/>
      <c r="CR37" s="274"/>
      <c r="CS37" s="274"/>
      <c r="CT37" s="274"/>
      <c r="CU37" s="275"/>
      <c r="CV37" s="280"/>
      <c r="CW37" s="281"/>
      <c r="CX37" s="281"/>
      <c r="CY37" s="281"/>
      <c r="CZ37" s="281"/>
      <c r="DA37" s="281"/>
      <c r="DB37" s="281"/>
      <c r="DC37" s="281"/>
      <c r="DD37" s="281"/>
      <c r="DE37" s="282"/>
      <c r="DF37" s="280"/>
      <c r="DG37" s="281"/>
      <c r="DH37" s="281"/>
      <c r="DI37" s="281"/>
      <c r="DJ37" s="281"/>
      <c r="DK37" s="281"/>
      <c r="DL37" s="281"/>
      <c r="DM37" s="281"/>
      <c r="DN37" s="281"/>
      <c r="DO37" s="282"/>
      <c r="DP37" s="319"/>
      <c r="DQ37" s="320"/>
      <c r="DR37" s="320"/>
      <c r="DS37" s="320"/>
      <c r="DT37" s="320"/>
      <c r="DU37" s="320"/>
      <c r="DV37" s="320"/>
      <c r="DW37" s="320"/>
      <c r="DX37" s="320"/>
      <c r="DY37" s="320"/>
      <c r="DZ37" s="320"/>
      <c r="EA37" s="320"/>
      <c r="EB37" s="321"/>
      <c r="EC37" s="319"/>
      <c r="ED37" s="320"/>
      <c r="EE37" s="320"/>
      <c r="EF37" s="320"/>
      <c r="EG37" s="320"/>
      <c r="EH37" s="320"/>
      <c r="EI37" s="320"/>
      <c r="EJ37" s="320"/>
      <c r="EK37" s="320"/>
      <c r="EL37" s="320"/>
      <c r="EM37" s="320"/>
      <c r="EN37" s="320"/>
      <c r="EO37" s="321"/>
      <c r="EP37" s="319"/>
      <c r="EQ37" s="320"/>
      <c r="ER37" s="320"/>
      <c r="ES37" s="320"/>
      <c r="ET37" s="320"/>
      <c r="EU37" s="320"/>
      <c r="EV37" s="320"/>
      <c r="EW37" s="320"/>
      <c r="EX37" s="320"/>
      <c r="EY37" s="320"/>
      <c r="EZ37" s="320"/>
      <c r="FA37" s="320"/>
      <c r="FB37" s="321"/>
      <c r="FC37" s="345"/>
      <c r="FD37" s="346"/>
      <c r="FE37" s="346"/>
      <c r="FF37" s="346"/>
      <c r="FG37" s="346"/>
      <c r="FH37" s="346"/>
      <c r="FI37" s="346"/>
      <c r="FJ37" s="346"/>
      <c r="FK37" s="346"/>
      <c r="FL37" s="346"/>
      <c r="FM37" s="346"/>
      <c r="FN37" s="346"/>
      <c r="FO37" s="347"/>
    </row>
    <row r="38" spans="1:171" s="4" customFormat="1" ht="13.5" customHeight="1" thickBot="1">
      <c r="A38" s="311"/>
      <c r="B38" s="311"/>
      <c r="C38" s="311"/>
      <c r="D38" s="311"/>
      <c r="E38" s="311"/>
      <c r="F38" s="311"/>
      <c r="G38" s="311"/>
      <c r="H38" s="311"/>
      <c r="I38" s="362">
        <v>2026</v>
      </c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4"/>
      <c r="CN38" s="311"/>
      <c r="CO38" s="311"/>
      <c r="CP38" s="311"/>
      <c r="CQ38" s="311"/>
      <c r="CR38" s="311"/>
      <c r="CS38" s="311"/>
      <c r="CT38" s="311"/>
      <c r="CU38" s="312"/>
      <c r="CV38" s="283"/>
      <c r="CW38" s="284"/>
      <c r="CX38" s="284"/>
      <c r="CY38" s="284"/>
      <c r="CZ38" s="284"/>
      <c r="DA38" s="284"/>
      <c r="DB38" s="284"/>
      <c r="DC38" s="284"/>
      <c r="DD38" s="284"/>
      <c r="DE38" s="285"/>
      <c r="DF38" s="283"/>
      <c r="DG38" s="284"/>
      <c r="DH38" s="284"/>
      <c r="DI38" s="284"/>
      <c r="DJ38" s="284"/>
      <c r="DK38" s="284"/>
      <c r="DL38" s="284"/>
      <c r="DM38" s="284"/>
      <c r="DN38" s="284"/>
      <c r="DO38" s="285"/>
      <c r="DP38" s="296"/>
      <c r="DQ38" s="297"/>
      <c r="DR38" s="297"/>
      <c r="DS38" s="297"/>
      <c r="DT38" s="297"/>
      <c r="DU38" s="297"/>
      <c r="DV38" s="297"/>
      <c r="DW38" s="297"/>
      <c r="DX38" s="297"/>
      <c r="DY38" s="297"/>
      <c r="DZ38" s="297"/>
      <c r="EA38" s="297"/>
      <c r="EB38" s="298"/>
      <c r="EC38" s="296"/>
      <c r="ED38" s="297"/>
      <c r="EE38" s="297"/>
      <c r="EF38" s="297"/>
      <c r="EG38" s="297"/>
      <c r="EH38" s="297"/>
      <c r="EI38" s="297"/>
      <c r="EJ38" s="297"/>
      <c r="EK38" s="297"/>
      <c r="EL38" s="297"/>
      <c r="EM38" s="297"/>
      <c r="EN38" s="297"/>
      <c r="EO38" s="298"/>
      <c r="EP38" s="296"/>
      <c r="EQ38" s="297"/>
      <c r="ER38" s="297"/>
      <c r="ES38" s="297"/>
      <c r="ET38" s="297"/>
      <c r="EU38" s="297"/>
      <c r="EV38" s="297"/>
      <c r="EW38" s="297"/>
      <c r="EX38" s="297"/>
      <c r="EY38" s="297"/>
      <c r="EZ38" s="297"/>
      <c r="FA38" s="297"/>
      <c r="FB38" s="298"/>
      <c r="FC38" s="342"/>
      <c r="FD38" s="343"/>
      <c r="FE38" s="343"/>
      <c r="FF38" s="343"/>
      <c r="FG38" s="343"/>
      <c r="FH38" s="343"/>
      <c r="FI38" s="343"/>
      <c r="FJ38" s="343"/>
      <c r="FK38" s="343"/>
      <c r="FL38" s="343"/>
      <c r="FM38" s="343"/>
      <c r="FN38" s="343"/>
      <c r="FO38" s="344"/>
    </row>
    <row r="39" spans="120:159" s="4" customFormat="1" ht="9.75"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</row>
    <row r="40" s="4" customFormat="1" ht="9.75">
      <c r="I40" s="4" t="s">
        <v>175</v>
      </c>
    </row>
    <row r="41" spans="9:96" s="4" customFormat="1" ht="10.5">
      <c r="I41" s="4" t="s">
        <v>176</v>
      </c>
      <c r="AM41" s="3"/>
      <c r="AN41" s="3"/>
      <c r="AO41" s="3"/>
      <c r="AP41" s="3"/>
      <c r="AQ41" s="286" t="s">
        <v>312</v>
      </c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41"/>
      <c r="BJ41" s="41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41"/>
      <c r="BX41" s="41"/>
      <c r="BY41" s="286" t="s">
        <v>311</v>
      </c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</row>
    <row r="42" spans="39:96" s="42" customFormat="1" ht="7.5">
      <c r="AM42" s="16"/>
      <c r="AN42" s="16"/>
      <c r="AO42" s="16"/>
      <c r="AP42" s="16"/>
      <c r="AQ42" s="271" t="s">
        <v>177</v>
      </c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16"/>
      <c r="BJ42" s="16"/>
      <c r="BK42" s="271" t="s">
        <v>19</v>
      </c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16"/>
      <c r="BX42" s="16"/>
      <c r="BY42" s="271" t="s">
        <v>20</v>
      </c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</row>
    <row r="43" spans="39:96" s="42" customFormat="1" ht="3" customHeight="1">
      <c r="AM43" s="16"/>
      <c r="AN43" s="16"/>
      <c r="AO43" s="16"/>
      <c r="AP43" s="16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16"/>
      <c r="BJ43" s="16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16"/>
      <c r="BX43" s="16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</row>
    <row r="44" spans="9:96" s="4" customFormat="1" ht="12.75">
      <c r="I44" s="4" t="s">
        <v>178</v>
      </c>
      <c r="AM44" s="286" t="s">
        <v>276</v>
      </c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44"/>
      <c r="BF44" s="44"/>
      <c r="BG44" s="52" t="s">
        <v>286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44"/>
      <c r="BZ44" s="44"/>
      <c r="CA44" s="3"/>
      <c r="CB44" s="45" t="s">
        <v>292</v>
      </c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39:96" s="42" customFormat="1" ht="7.5">
      <c r="AM45" s="299" t="s">
        <v>177</v>
      </c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G45" s="299" t="s">
        <v>179</v>
      </c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CA45" s="299" t="s">
        <v>180</v>
      </c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</row>
    <row r="46" spans="39:96" s="42" customFormat="1" ht="3" customHeight="1"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</row>
    <row r="47" spans="9:38" s="4" customFormat="1" ht="12.75">
      <c r="I47" s="361" t="s">
        <v>21</v>
      </c>
      <c r="J47" s="361"/>
      <c r="K47" s="129" t="s">
        <v>317</v>
      </c>
      <c r="L47" s="129"/>
      <c r="M47" s="129"/>
      <c r="N47" s="367" t="s">
        <v>21</v>
      </c>
      <c r="O47" s="367"/>
      <c r="P47" s="47"/>
      <c r="Q47" s="129" t="s">
        <v>318</v>
      </c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361">
        <v>20</v>
      </c>
      <c r="AG47" s="361"/>
      <c r="AH47" s="361"/>
      <c r="AI47" s="360" t="s">
        <v>310</v>
      </c>
      <c r="AJ47" s="360"/>
      <c r="AK47" s="360"/>
      <c r="AL47" s="4" t="s">
        <v>3</v>
      </c>
    </row>
    <row r="48" s="4" customFormat="1" ht="21.75" customHeight="1"/>
    <row r="49" s="4" customFormat="1" ht="9.75"/>
    <row r="50" s="4" customFormat="1" ht="9.75"/>
    <row r="51" s="4" customFormat="1" ht="9.75"/>
    <row r="52" s="4" customFormat="1" ht="9.75"/>
    <row r="53" s="4" customFormat="1" ht="9.75"/>
    <row r="54" s="4" customFormat="1" ht="9.75"/>
    <row r="55" s="4" customFormat="1" ht="9.75"/>
    <row r="56" s="4" customFormat="1" ht="9.75"/>
    <row r="57" s="4" customFormat="1" ht="9.75"/>
    <row r="58" s="4" customFormat="1" ht="9.75"/>
    <row r="59" s="4" customFormat="1" ht="9.75"/>
    <row r="60" s="4" customFormat="1" ht="9.75"/>
    <row r="61" s="4" customFormat="1" ht="9.75"/>
    <row r="62" s="4" customFormat="1" ht="9.75"/>
    <row r="63" s="4" customFormat="1" ht="9.75"/>
    <row r="64" s="4" customFormat="1" ht="9.75"/>
    <row r="65" s="4" customFormat="1" ht="9.75"/>
    <row r="66" s="4" customFormat="1" ht="9.75"/>
    <row r="67" s="4" customFormat="1" ht="9.75"/>
    <row r="68" s="4" customFormat="1" ht="9.75"/>
    <row r="69" s="4" customFormat="1" ht="9.75"/>
    <row r="70" s="4" customFormat="1" ht="9.75"/>
    <row r="71" s="4" customFormat="1" ht="9.75"/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132" ht="19.5" customHeight="1"/>
  </sheetData>
  <sheetProtection/>
  <mergeCells count="280">
    <mergeCell ref="DF24:DO24"/>
    <mergeCell ref="A12:H12"/>
    <mergeCell ref="I12:CM12"/>
    <mergeCell ref="CN12:CU12"/>
    <mergeCell ref="CV12:DE12"/>
    <mergeCell ref="DF12:DO12"/>
    <mergeCell ref="CV21:DE21"/>
    <mergeCell ref="DF21:DO21"/>
    <mergeCell ref="A24:H24"/>
    <mergeCell ref="I24:CM24"/>
    <mergeCell ref="EC21:EO21"/>
    <mergeCell ref="EP21:FB21"/>
    <mergeCell ref="EL4:EO4"/>
    <mergeCell ref="EP4:EU4"/>
    <mergeCell ref="DP18:EB18"/>
    <mergeCell ref="EC18:EO18"/>
    <mergeCell ref="EP18:FB18"/>
    <mergeCell ref="EC19:EO19"/>
    <mergeCell ref="EP19:FB19"/>
    <mergeCell ref="EC20:EO20"/>
    <mergeCell ref="I3:CM5"/>
    <mergeCell ref="CN3:CU5"/>
    <mergeCell ref="DF3:DO5"/>
    <mergeCell ref="DP3:FO3"/>
    <mergeCell ref="DP4:DU4"/>
    <mergeCell ref="DP5:EB5"/>
    <mergeCell ref="EC5:EO5"/>
    <mergeCell ref="EP5:FB5"/>
    <mergeCell ref="FC4:FO5"/>
    <mergeCell ref="DV4:DX4"/>
    <mergeCell ref="FC7:FO7"/>
    <mergeCell ref="DP6:EB6"/>
    <mergeCell ref="EC6:EO6"/>
    <mergeCell ref="EP6:FB6"/>
    <mergeCell ref="FC6:FO6"/>
    <mergeCell ref="EP7:FB7"/>
    <mergeCell ref="A3:H5"/>
    <mergeCell ref="A6:H6"/>
    <mergeCell ref="B1:FN1"/>
    <mergeCell ref="CV3:DE5"/>
    <mergeCell ref="DY4:EB4"/>
    <mergeCell ref="EC4:EH4"/>
    <mergeCell ref="EY4:FB4"/>
    <mergeCell ref="EI4:EK4"/>
    <mergeCell ref="EV4:EX4"/>
    <mergeCell ref="I6:CM6"/>
    <mergeCell ref="CN6:CU6"/>
    <mergeCell ref="DF6:DO6"/>
    <mergeCell ref="CV6:DE6"/>
    <mergeCell ref="CV7:DE7"/>
    <mergeCell ref="A7:H7"/>
    <mergeCell ref="I7:CM7"/>
    <mergeCell ref="CN7:CU7"/>
    <mergeCell ref="DF7:DO7"/>
    <mergeCell ref="FC9:FO9"/>
    <mergeCell ref="A9:H9"/>
    <mergeCell ref="I9:CM9"/>
    <mergeCell ref="CN9:CU9"/>
    <mergeCell ref="DF9:DO9"/>
    <mergeCell ref="EP9:FB9"/>
    <mergeCell ref="CV9:DE9"/>
    <mergeCell ref="FC8:FO8"/>
    <mergeCell ref="A8:H8"/>
    <mergeCell ref="I8:CM8"/>
    <mergeCell ref="CN8:CU8"/>
    <mergeCell ref="DF8:DO8"/>
    <mergeCell ref="EP8:FB8"/>
    <mergeCell ref="CV8:DE8"/>
    <mergeCell ref="FC15:FO15"/>
    <mergeCell ref="A15:H15"/>
    <mergeCell ref="I15:CM15"/>
    <mergeCell ref="CN15:CU15"/>
    <mergeCell ref="DF15:DO15"/>
    <mergeCell ref="EC15:EO15"/>
    <mergeCell ref="EP15:FB15"/>
    <mergeCell ref="CV15:DE15"/>
    <mergeCell ref="FC10:FO10"/>
    <mergeCell ref="A10:H10"/>
    <mergeCell ref="I10:CM10"/>
    <mergeCell ref="CN10:CU10"/>
    <mergeCell ref="DF10:DO10"/>
    <mergeCell ref="DP10:EB10"/>
    <mergeCell ref="EC10:EO10"/>
    <mergeCell ref="EP10:FB10"/>
    <mergeCell ref="CV10:DE10"/>
    <mergeCell ref="FC17:FO17"/>
    <mergeCell ref="A17:H17"/>
    <mergeCell ref="I17:CM17"/>
    <mergeCell ref="CN17:CU17"/>
    <mergeCell ref="DF17:DO17"/>
    <mergeCell ref="CV17:DE17"/>
    <mergeCell ref="FC16:FO16"/>
    <mergeCell ref="A16:H16"/>
    <mergeCell ref="I16:CM16"/>
    <mergeCell ref="CN16:CU16"/>
    <mergeCell ref="DF16:DO16"/>
    <mergeCell ref="CV16:DE16"/>
    <mergeCell ref="FC18:FO18"/>
    <mergeCell ref="A18:H18"/>
    <mergeCell ref="I18:CM18"/>
    <mergeCell ref="CN18:CU18"/>
    <mergeCell ref="DF18:DO18"/>
    <mergeCell ref="CV18:DE18"/>
    <mergeCell ref="FC19:FO19"/>
    <mergeCell ref="A19:H19"/>
    <mergeCell ref="I19:CM19"/>
    <mergeCell ref="CN19:CU19"/>
    <mergeCell ref="DF19:DO19"/>
    <mergeCell ref="CV19:DE19"/>
    <mergeCell ref="EP20:FB20"/>
    <mergeCell ref="FC20:FO20"/>
    <mergeCell ref="A20:H20"/>
    <mergeCell ref="I20:CM20"/>
    <mergeCell ref="CN20:CU20"/>
    <mergeCell ref="DF20:DO20"/>
    <mergeCell ref="CV20:DE20"/>
    <mergeCell ref="FC22:FO22"/>
    <mergeCell ref="A22:H22"/>
    <mergeCell ref="I22:CM22"/>
    <mergeCell ref="CN22:CU22"/>
    <mergeCell ref="DF22:DO22"/>
    <mergeCell ref="EC22:EO22"/>
    <mergeCell ref="EP22:FB22"/>
    <mergeCell ref="CV22:DE22"/>
    <mergeCell ref="I29:CM29"/>
    <mergeCell ref="CN29:CU29"/>
    <mergeCell ref="DF29:DO29"/>
    <mergeCell ref="CN30:CU33"/>
    <mergeCell ref="CA45:CR45"/>
    <mergeCell ref="K47:M47"/>
    <mergeCell ref="N47:O47"/>
    <mergeCell ref="Q47:AE47"/>
    <mergeCell ref="AF47:AH47"/>
    <mergeCell ref="DF30:DO33"/>
    <mergeCell ref="I33:CM33"/>
    <mergeCell ref="I31:CM31"/>
    <mergeCell ref="I32:CM32"/>
    <mergeCell ref="AI47:AK47"/>
    <mergeCell ref="BG44:BX44"/>
    <mergeCell ref="AM44:BD44"/>
    <mergeCell ref="I47:J47"/>
    <mergeCell ref="I38:CM38"/>
    <mergeCell ref="I36:CM36"/>
    <mergeCell ref="I37:CM37"/>
    <mergeCell ref="FC23:FO23"/>
    <mergeCell ref="A23:H23"/>
    <mergeCell ref="I23:CM23"/>
    <mergeCell ref="CN23:CU23"/>
    <mergeCell ref="DF23:DO23"/>
    <mergeCell ref="CV23:DE23"/>
    <mergeCell ref="EC23:EO23"/>
    <mergeCell ref="EP23:FB23"/>
    <mergeCell ref="DP23:EB23"/>
    <mergeCell ref="A30:H33"/>
    <mergeCell ref="FC38:FO38"/>
    <mergeCell ref="FC37:FO37"/>
    <mergeCell ref="EP37:FB37"/>
    <mergeCell ref="FC35:FO36"/>
    <mergeCell ref="EP34:FB34"/>
    <mergeCell ref="EP35:FB36"/>
    <mergeCell ref="EP33:FB33"/>
    <mergeCell ref="FC33:FO33"/>
    <mergeCell ref="EP38:FB38"/>
    <mergeCell ref="EP26:FB26"/>
    <mergeCell ref="FC26:FO26"/>
    <mergeCell ref="EC27:EO27"/>
    <mergeCell ref="EP27:FB27"/>
    <mergeCell ref="FC27:FO27"/>
    <mergeCell ref="EP32:FB32"/>
    <mergeCell ref="EP30:FB31"/>
    <mergeCell ref="FC29:FO29"/>
    <mergeCell ref="EP29:FB29"/>
    <mergeCell ref="EC26:EO26"/>
    <mergeCell ref="A27:H27"/>
    <mergeCell ref="I27:CM27"/>
    <mergeCell ref="CN27:CU27"/>
    <mergeCell ref="DF27:DO27"/>
    <mergeCell ref="CV27:DE27"/>
    <mergeCell ref="A26:H26"/>
    <mergeCell ref="I26:CM26"/>
    <mergeCell ref="CN26:CU26"/>
    <mergeCell ref="DF26:DO26"/>
    <mergeCell ref="CV26:DE26"/>
    <mergeCell ref="DP28:EB28"/>
    <mergeCell ref="EC28:EO28"/>
    <mergeCell ref="EP28:FB28"/>
    <mergeCell ref="A28:H28"/>
    <mergeCell ref="I28:CM28"/>
    <mergeCell ref="CN28:CU28"/>
    <mergeCell ref="DF28:DO28"/>
    <mergeCell ref="CV28:DE28"/>
    <mergeCell ref="A29:H29"/>
    <mergeCell ref="FC28:FO28"/>
    <mergeCell ref="A35:H38"/>
    <mergeCell ref="I35:CM35"/>
    <mergeCell ref="A34:H34"/>
    <mergeCell ref="DP35:EB36"/>
    <mergeCell ref="EC35:EO36"/>
    <mergeCell ref="DP37:EB37"/>
    <mergeCell ref="EC37:EO37"/>
    <mergeCell ref="EC32:EO32"/>
    <mergeCell ref="EC33:EO33"/>
    <mergeCell ref="DP7:EB7"/>
    <mergeCell ref="EC7:EO7"/>
    <mergeCell ref="EC29:EO29"/>
    <mergeCell ref="DP29:EB29"/>
    <mergeCell ref="EC30:EO31"/>
    <mergeCell ref="DP8:EB8"/>
    <mergeCell ref="EC8:EO8"/>
    <mergeCell ref="DP9:EB9"/>
    <mergeCell ref="EC9:EO9"/>
    <mergeCell ref="FC30:FO31"/>
    <mergeCell ref="I34:CM34"/>
    <mergeCell ref="CN34:CU34"/>
    <mergeCell ref="DF34:DO34"/>
    <mergeCell ref="FC32:FO32"/>
    <mergeCell ref="BY42:CR42"/>
    <mergeCell ref="CN35:CU38"/>
    <mergeCell ref="DF35:DO38"/>
    <mergeCell ref="I30:CM30"/>
    <mergeCell ref="FC34:FO34"/>
    <mergeCell ref="EC34:EO34"/>
    <mergeCell ref="DP34:EB34"/>
    <mergeCell ref="DP38:EB38"/>
    <mergeCell ref="EC38:EO38"/>
    <mergeCell ref="AM45:BD45"/>
    <mergeCell ref="BG45:BX45"/>
    <mergeCell ref="DP32:EB32"/>
    <mergeCell ref="DP33:EB33"/>
    <mergeCell ref="DP30:EB31"/>
    <mergeCell ref="DP15:EB15"/>
    <mergeCell ref="DP27:EB27"/>
    <mergeCell ref="DP26:EB26"/>
    <mergeCell ref="DP20:EB20"/>
    <mergeCell ref="DP19:EB19"/>
    <mergeCell ref="DP22:EB22"/>
    <mergeCell ref="DP21:EB21"/>
    <mergeCell ref="DP11:EB11"/>
    <mergeCell ref="EC11:EO11"/>
    <mergeCell ref="EP11:FB11"/>
    <mergeCell ref="EC17:EO17"/>
    <mergeCell ref="EP17:FB17"/>
    <mergeCell ref="DP16:EB16"/>
    <mergeCell ref="EC16:EO16"/>
    <mergeCell ref="EP16:FB16"/>
    <mergeCell ref="DP17:EB17"/>
    <mergeCell ref="DF25:DO25"/>
    <mergeCell ref="AQ42:BH42"/>
    <mergeCell ref="BK42:BV42"/>
    <mergeCell ref="CV29:DE29"/>
    <mergeCell ref="CV30:DE33"/>
    <mergeCell ref="CV34:DE34"/>
    <mergeCell ref="CV35:DE38"/>
    <mergeCell ref="AQ41:BH41"/>
    <mergeCell ref="BK41:BV41"/>
    <mergeCell ref="BY41:CR41"/>
    <mergeCell ref="A13:H13"/>
    <mergeCell ref="I13:CM13"/>
    <mergeCell ref="CN25:CU25"/>
    <mergeCell ref="CV25:DE25"/>
    <mergeCell ref="CN24:CU24"/>
    <mergeCell ref="CV24:DE24"/>
    <mergeCell ref="A25:H25"/>
    <mergeCell ref="I25:CM25"/>
    <mergeCell ref="CN11:CU11"/>
    <mergeCell ref="CN13:CU13"/>
    <mergeCell ref="CN14:CU14"/>
    <mergeCell ref="A21:H21"/>
    <mergeCell ref="I21:CM21"/>
    <mergeCell ref="CN21:CU21"/>
    <mergeCell ref="A14:H14"/>
    <mergeCell ref="I14:CM14"/>
    <mergeCell ref="A11:H11"/>
    <mergeCell ref="I11:CM11"/>
    <mergeCell ref="CV11:DE11"/>
    <mergeCell ref="CV13:DE13"/>
    <mergeCell ref="CV14:DE14"/>
    <mergeCell ref="DF11:DO11"/>
    <mergeCell ref="DF14:DO14"/>
    <mergeCell ref="DF13:DO1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2024-03-18T14:57:43Z</cp:lastPrinted>
  <dcterms:created xsi:type="dcterms:W3CDTF">2011-01-11T10:25:48Z</dcterms:created>
  <dcterms:modified xsi:type="dcterms:W3CDTF">2024-03-20T08:59:14Z</dcterms:modified>
  <cp:category/>
  <cp:version/>
  <cp:contentType/>
  <cp:contentStatus/>
</cp:coreProperties>
</file>